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5" i="1" l="1"/>
  <c r="J155" i="1" l="1"/>
  <c r="I155" i="1"/>
  <c r="H155" i="1"/>
  <c r="G155" i="1"/>
  <c r="F155" i="1"/>
  <c r="L120" i="1" l="1"/>
  <c r="J120" i="1"/>
  <c r="I120" i="1"/>
  <c r="H120" i="1"/>
  <c r="G120" i="1"/>
  <c r="F120" i="1"/>
  <c r="L37" i="1"/>
  <c r="J37" i="1"/>
  <c r="I37" i="1"/>
  <c r="H37" i="1"/>
  <c r="G37" i="1"/>
  <c r="F37" i="1"/>
  <c r="F110" i="1" l="1"/>
  <c r="G110" i="1"/>
  <c r="H110" i="1"/>
  <c r="I110" i="1"/>
  <c r="J110" i="1"/>
  <c r="L110" i="1"/>
  <c r="L85" i="1"/>
  <c r="J85" i="1"/>
  <c r="I85" i="1"/>
  <c r="H85" i="1"/>
  <c r="G85" i="1"/>
  <c r="F85" i="1"/>
  <c r="B173" i="1" l="1"/>
  <c r="A173" i="1"/>
  <c r="L172" i="1"/>
  <c r="J172" i="1"/>
  <c r="I172" i="1"/>
  <c r="H172" i="1"/>
  <c r="G172" i="1"/>
  <c r="F172" i="1"/>
  <c r="B165" i="1"/>
  <c r="A165" i="1"/>
  <c r="L164" i="1"/>
  <c r="J164" i="1"/>
  <c r="I164" i="1"/>
  <c r="H164" i="1"/>
  <c r="G164" i="1"/>
  <c r="F164" i="1"/>
  <c r="B156" i="1"/>
  <c r="A156" i="1"/>
  <c r="B146" i="1"/>
  <c r="A146" i="1"/>
  <c r="L145" i="1"/>
  <c r="J145" i="1"/>
  <c r="I145" i="1"/>
  <c r="H145" i="1"/>
  <c r="G145" i="1"/>
  <c r="F145" i="1"/>
  <c r="B138" i="1"/>
  <c r="A138" i="1"/>
  <c r="L137" i="1"/>
  <c r="J137" i="1"/>
  <c r="I137" i="1"/>
  <c r="H137" i="1"/>
  <c r="G137" i="1"/>
  <c r="F137" i="1"/>
  <c r="B130" i="1"/>
  <c r="A130" i="1"/>
  <c r="L129" i="1"/>
  <c r="J129" i="1"/>
  <c r="I129" i="1"/>
  <c r="H129" i="1"/>
  <c r="G129" i="1"/>
  <c r="F129" i="1"/>
  <c r="B121" i="1"/>
  <c r="A121" i="1"/>
  <c r="B111" i="1"/>
  <c r="A111" i="1"/>
  <c r="B102" i="1"/>
  <c r="A102" i="1"/>
  <c r="L101" i="1"/>
  <c r="J101" i="1"/>
  <c r="I101" i="1"/>
  <c r="H101" i="1"/>
  <c r="G101" i="1"/>
  <c r="F101" i="1"/>
  <c r="B94" i="1"/>
  <c r="A94" i="1"/>
  <c r="L93" i="1"/>
  <c r="J93" i="1"/>
  <c r="I93" i="1"/>
  <c r="H93" i="1"/>
  <c r="G93" i="1"/>
  <c r="F93" i="1"/>
  <c r="B86" i="1"/>
  <c r="A86" i="1"/>
  <c r="B78" i="1"/>
  <c r="A78" i="1"/>
  <c r="L77" i="1"/>
  <c r="J77" i="1"/>
  <c r="I77" i="1"/>
  <c r="H77" i="1"/>
  <c r="G77" i="1"/>
  <c r="F77" i="1"/>
  <c r="B70" i="1"/>
  <c r="A70" i="1"/>
  <c r="L69" i="1"/>
  <c r="J69" i="1"/>
  <c r="I69" i="1"/>
  <c r="H69" i="1"/>
  <c r="G69" i="1"/>
  <c r="F69" i="1"/>
  <c r="B62" i="1"/>
  <c r="A62" i="1"/>
  <c r="L61" i="1"/>
  <c r="J61" i="1"/>
  <c r="I61" i="1"/>
  <c r="H61" i="1"/>
  <c r="G61" i="1"/>
  <c r="F61" i="1"/>
  <c r="B53" i="1"/>
  <c r="A53" i="1"/>
  <c r="L52" i="1"/>
  <c r="J52" i="1"/>
  <c r="I52" i="1"/>
  <c r="H52" i="1"/>
  <c r="G52" i="1"/>
  <c r="F52" i="1"/>
  <c r="B46" i="1"/>
  <c r="A46" i="1"/>
  <c r="L45" i="1"/>
  <c r="J45" i="1"/>
  <c r="I45" i="1"/>
  <c r="H45" i="1"/>
  <c r="G45" i="1"/>
  <c r="F45" i="1"/>
  <c r="B38" i="1"/>
  <c r="A38" i="1"/>
  <c r="B30" i="1"/>
  <c r="A30" i="1"/>
  <c r="L29" i="1"/>
  <c r="J29" i="1"/>
  <c r="I29" i="1"/>
  <c r="H29" i="1"/>
  <c r="G29" i="1"/>
  <c r="F29" i="1"/>
  <c r="B21" i="1"/>
  <c r="A21" i="1"/>
  <c r="L20" i="1"/>
  <c r="J20" i="1"/>
  <c r="I20" i="1"/>
  <c r="H20" i="1"/>
  <c r="G20" i="1"/>
  <c r="F20" i="1"/>
  <c r="B13" i="1"/>
  <c r="A13" i="1"/>
  <c r="L12" i="1"/>
  <c r="J12" i="1"/>
  <c r="I12" i="1"/>
  <c r="H12" i="1"/>
  <c r="G12" i="1"/>
  <c r="F12" i="1"/>
  <c r="L156" i="1" l="1"/>
  <c r="L121" i="1"/>
  <c r="L173" i="1"/>
  <c r="L138" i="1"/>
  <c r="L102" i="1"/>
  <c r="L86" i="1"/>
  <c r="L70" i="1"/>
  <c r="L38" i="1"/>
  <c r="H173" i="1"/>
  <c r="I173" i="1"/>
  <c r="J173" i="1"/>
  <c r="G173" i="1"/>
  <c r="F173" i="1"/>
  <c r="J156" i="1"/>
  <c r="I156" i="1"/>
  <c r="H156" i="1"/>
  <c r="G156" i="1"/>
  <c r="I138" i="1"/>
  <c r="H138" i="1"/>
  <c r="G138" i="1"/>
  <c r="F138" i="1"/>
  <c r="I121" i="1"/>
  <c r="J121" i="1"/>
  <c r="G121" i="1"/>
  <c r="F121" i="1"/>
  <c r="J102" i="1"/>
  <c r="H102" i="1"/>
  <c r="G102" i="1"/>
  <c r="I86" i="1"/>
  <c r="G86" i="1"/>
  <c r="F86" i="1"/>
  <c r="I70" i="1"/>
  <c r="J70" i="1"/>
  <c r="F70" i="1"/>
  <c r="I53" i="1"/>
  <c r="J53" i="1"/>
  <c r="H53" i="1"/>
  <c r="G53" i="1"/>
  <c r="H38" i="1"/>
  <c r="G38" i="1"/>
  <c r="F38" i="1"/>
  <c r="I102" i="1"/>
  <c r="H86" i="1"/>
  <c r="I21" i="1"/>
  <c r="L21" i="1"/>
  <c r="J21" i="1"/>
  <c r="F21" i="1"/>
  <c r="F53" i="1"/>
  <c r="G21" i="1"/>
  <c r="I38" i="1"/>
  <c r="L53" i="1"/>
  <c r="J38" i="1"/>
  <c r="F102" i="1"/>
  <c r="H121" i="1"/>
  <c r="J138" i="1"/>
  <c r="H70" i="1"/>
  <c r="J86" i="1"/>
  <c r="F156" i="1"/>
  <c r="H21" i="1"/>
  <c r="G70" i="1"/>
  <c r="G174" i="1" l="1"/>
  <c r="H174" i="1"/>
  <c r="F174" i="1"/>
  <c r="J174" i="1"/>
  <c r="I174" i="1"/>
  <c r="L174" i="1"/>
</calcChain>
</file>

<file path=xl/sharedStrings.xml><?xml version="1.0" encoding="utf-8"?>
<sst xmlns="http://schemas.openxmlformats.org/spreadsheetml/2006/main" count="431" uniqueCount="167">
  <si>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</si>
  <si>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</si>
  <si>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</si>
  <si>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</si>
  <si>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</si>
  <si>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</si>
  <si>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</si>
  <si>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</si>
  <si>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</si>
  <si>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</si>
  <si>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</si>
  <si>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</si>
  <si>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</si>
  <si>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</si>
  <si>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</si>
  <si>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</si>
  <si>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</si>
  <si>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</si>
  <si>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</si>
  <si>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</si>
  <si>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</si>
  <si>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</si>
  <si>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</si>
  <si>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</si>
  <si>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</si>
  <si>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</si>
  <si>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</si>
  <si>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</si>
  <si>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</si>
  <si>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</si>
  <si>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</si>
  <si>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</si>
  <si>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</si>
  <si>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</si>
  <si>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</si>
  <si>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</si>
  <si>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</si>
  <si>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</si>
  <si>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</si>
  <si>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пшеничная молочная с маслом</t>
  </si>
  <si>
    <t>257/1996</t>
  </si>
  <si>
    <t>Хлеб пшеничный (Булка Тавдинская)</t>
  </si>
  <si>
    <t>7 к.о. 2002г</t>
  </si>
  <si>
    <t>Бутерброд с сыром</t>
  </si>
  <si>
    <t>ПР</t>
  </si>
  <si>
    <t>120/1996</t>
  </si>
  <si>
    <t>702/1997</t>
  </si>
  <si>
    <t>379/2017</t>
  </si>
  <si>
    <t>салат</t>
  </si>
  <si>
    <t>соус</t>
  </si>
  <si>
    <t>соус красный основной</t>
  </si>
  <si>
    <t>603/1997</t>
  </si>
  <si>
    <t>110/1996</t>
  </si>
  <si>
    <t>82/2003</t>
  </si>
  <si>
    <t>138/1996</t>
  </si>
  <si>
    <t>66/2003</t>
  </si>
  <si>
    <t>сок фруктовый 0,2</t>
  </si>
  <si>
    <t>139/1996</t>
  </si>
  <si>
    <t>203/2017</t>
  </si>
  <si>
    <t>Яйца вареные</t>
  </si>
  <si>
    <t>325/1997</t>
  </si>
  <si>
    <t>Бутерброды с сыром</t>
  </si>
  <si>
    <t>376/2017</t>
  </si>
  <si>
    <t>Каша рисовая молочная с маслом</t>
  </si>
  <si>
    <t>Хлеб ржано-пшеничный (Булка Тавдинская)</t>
  </si>
  <si>
    <t>к.о.2023г.</t>
  </si>
  <si>
    <t>81/2003</t>
  </si>
  <si>
    <t>305/2017</t>
  </si>
  <si>
    <t>Макаронные изделия отварные с маслом</t>
  </si>
  <si>
    <t>Сок фруктовый 0,2</t>
  </si>
  <si>
    <t>588/1996</t>
  </si>
  <si>
    <t>60/1996</t>
  </si>
  <si>
    <t>13/2003</t>
  </si>
  <si>
    <t xml:space="preserve">                      </t>
  </si>
  <si>
    <t>16/2003</t>
  </si>
  <si>
    <t xml:space="preserve"> </t>
  </si>
  <si>
    <t>Кисель детский Витошка</t>
  </si>
  <si>
    <t xml:space="preserve">129/1996  </t>
  </si>
  <si>
    <t>482/1996</t>
  </si>
  <si>
    <t>Напиток витаминный из шиповника</t>
  </si>
  <si>
    <t xml:space="preserve">Котлеты московские </t>
  </si>
  <si>
    <t>Картофельное пюре</t>
  </si>
  <si>
    <t>472/1996</t>
  </si>
  <si>
    <t xml:space="preserve">475/1997  </t>
  </si>
  <si>
    <t>Кофейный напиток</t>
  </si>
  <si>
    <t>Компот из кураги</t>
  </si>
  <si>
    <t>Каша гречневая рассыпчатая</t>
  </si>
  <si>
    <t xml:space="preserve">Котлета детская  </t>
  </si>
  <si>
    <t>.5/2003</t>
  </si>
  <si>
    <t xml:space="preserve">50/2003  </t>
  </si>
  <si>
    <t>463/1996</t>
  </si>
  <si>
    <t xml:space="preserve">рис припущенный </t>
  </si>
  <si>
    <t>Тефтели рыбные с соусом</t>
  </si>
  <si>
    <t xml:space="preserve">332/1996  </t>
  </si>
  <si>
    <t>Напиток из свежих ягод</t>
  </si>
  <si>
    <t>647/1996</t>
  </si>
  <si>
    <t>Чай с сахаром</t>
  </si>
  <si>
    <t>Каша ячневая молочная с маслом</t>
  </si>
  <si>
    <t xml:space="preserve">Рассольник Ленинградский со сметаной </t>
  </si>
  <si>
    <t>Напиток Витошка</t>
  </si>
  <si>
    <t>629/1996</t>
  </si>
  <si>
    <t>Компот из смеси сухофруктов</t>
  </si>
  <si>
    <t>Котлеты, биточки, шницели</t>
  </si>
  <si>
    <t>Каша пшенная молочная с маслом</t>
  </si>
  <si>
    <t xml:space="preserve">Колбаски витаминные </t>
  </si>
  <si>
    <t>Борщ с капустой и картофелем со сметаной</t>
  </si>
  <si>
    <t>Овощное рагу</t>
  </si>
  <si>
    <t>486/1996</t>
  </si>
  <si>
    <t xml:space="preserve">Чай с сахаром </t>
  </si>
  <si>
    <t>Салат "Рыжик"</t>
  </si>
  <si>
    <t>Кнели из мяса кур с рисом</t>
  </si>
  <si>
    <t>301/2017</t>
  </si>
  <si>
    <t>Компот из изюма</t>
  </si>
  <si>
    <t>Суп крестьянский с крупой и со сметаной</t>
  </si>
  <si>
    <t>174/1997</t>
  </si>
  <si>
    <t>416/1996</t>
  </si>
  <si>
    <t>Каша перловая с овощами</t>
  </si>
  <si>
    <t>Салат "Октябрьский"</t>
  </si>
  <si>
    <t>64/2003</t>
  </si>
  <si>
    <t xml:space="preserve">Рис припущенный </t>
  </si>
  <si>
    <t>Каша геркулесовая молочная с маслом</t>
  </si>
  <si>
    <t>Йогурт 2,5% 0,125г.</t>
  </si>
  <si>
    <t>.7/2003</t>
  </si>
  <si>
    <t>Рис припущенный с овощами</t>
  </si>
  <si>
    <t>36/2003</t>
  </si>
  <si>
    <t>.2/2017</t>
  </si>
  <si>
    <t xml:space="preserve">Молочный коктейль 2,5% </t>
  </si>
  <si>
    <t>142/2017</t>
  </si>
  <si>
    <t>салат "Винегрет овощной"</t>
  </si>
  <si>
    <t>330/2017</t>
  </si>
  <si>
    <t>пр</t>
  </si>
  <si>
    <t>соус сметанный</t>
  </si>
  <si>
    <t>Бутерброд с маслом и повидлом</t>
  </si>
  <si>
    <t>Салат "Здоровье"</t>
  </si>
  <si>
    <t>Бутербрд с маслом и молоком сгущенным</t>
  </si>
  <si>
    <t>компот из смеси сухофруктов</t>
  </si>
  <si>
    <t>Печенье</t>
  </si>
  <si>
    <t>18/1997</t>
  </si>
  <si>
    <t>Бифштекс рубленый</t>
  </si>
  <si>
    <t>411/1996</t>
  </si>
  <si>
    <t>Макароны с сыром</t>
  </si>
  <si>
    <t>204/2017</t>
  </si>
  <si>
    <t>суп картофельный с зеленым горошком и фрикаделькой</t>
  </si>
  <si>
    <t>Рыба(минтай филе)тушенная в сметанном соусе с овощами</t>
  </si>
  <si>
    <t>232/2017</t>
  </si>
  <si>
    <t>Суп картофельный с бобовыми и фрикаделькой</t>
  </si>
  <si>
    <t>Жаркое по-домашнему</t>
  </si>
  <si>
    <t>394/1996</t>
  </si>
  <si>
    <t>Уха рыбацкая (горбуша)</t>
  </si>
  <si>
    <t>108/2003</t>
  </si>
  <si>
    <t>Капуста тушеная</t>
  </si>
  <si>
    <t>Салат "осенний"</t>
  </si>
  <si>
    <t>Венгерский гуляш из филе куры с соусом</t>
  </si>
  <si>
    <t>Суп картофельный с макаронными изделиями и фрикаделькой</t>
  </si>
  <si>
    <t>Рыба (филе минтая) припущенный</t>
  </si>
  <si>
    <t>Мандарин</t>
  </si>
  <si>
    <t>688/1997</t>
  </si>
  <si>
    <t>Картофель и овощи тушеные в соусе</t>
  </si>
  <si>
    <t>Суп Крестьянский с крупой и со сметаной и фрикаделькой</t>
  </si>
  <si>
    <t>Суфле из мяса птицы</t>
  </si>
  <si>
    <t>Яблоко</t>
  </si>
  <si>
    <t>Щи из свежей капусты с картофелем со сметаной и фрикаделькой</t>
  </si>
  <si>
    <t>Зразы Верх-Исетские</t>
  </si>
  <si>
    <t>49/2003</t>
  </si>
  <si>
    <t>МКОУ СОШ №18</t>
  </si>
  <si>
    <t>Директор МКОУ СОШ №18</t>
  </si>
  <si>
    <t>Ефимова А.В.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</si>
</sst>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17" fontId="3" fillId="2" borderId="17" xfId="0" applyNumberFormat="1" applyFont="1" applyFill="1" applyBorder="1" applyAlignment="1" applyProtection="1">
      <alignment horizontal="center" vertical="top" wrapText="1"/>
      <protection locked="0"/>
    </xf>
    <xf numFmtId="0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17" fontId="1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15" xfId="0" applyFont="1" applyFill="1" applyBorder="1" applyAlignment="1" applyProtection="1">
      <alignment horizontal="center" vertical="top" wrapText="1"/>
      <protection locked="0"/>
    </xf>
    <xf numFmtId="0" fontId="12" fillId="0" borderId="0" xfId="0" applyFont="1"/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4"/>
  <sheetViews>
    <sheetView tabSelected="1" zoomScale="90" zoomScaleNormal="90" workbookViewId="0">
      <pane xSplit="4" ySplit="5" topLeftCell="E30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3" t="s">
        <v>164</v>
      </c>
      <c r="D1" s="64"/>
      <c r="E1" s="64"/>
      <c r="F1" s="12" t="s">
        <v>16</v>
      </c>
      <c r="G1" s="2" t="s">
        <v>17</v>
      </c>
      <c r="H1" s="65" t="s">
        <v>165</v>
      </c>
      <c r="I1" s="65"/>
      <c r="J1" s="65"/>
      <c r="K1" s="65"/>
    </row>
    <row r="2" spans="1:12" ht="18" x14ac:dyDescent="0.2">
      <c r="A2" s="35" t="s">
        <v>6</v>
      </c>
      <c r="C2" s="2"/>
      <c r="G2" s="2" t="s">
        <v>18</v>
      </c>
      <c r="H2" s="65" t="s">
        <v>166</v>
      </c>
      <c r="I2" s="65"/>
      <c r="J2" s="65"/>
      <c r="K2" s="6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210</v>
      </c>
      <c r="G6" s="40">
        <v>8.1</v>
      </c>
      <c r="H6" s="40">
        <v>11.2</v>
      </c>
      <c r="I6" s="40">
        <v>40.200000000000003</v>
      </c>
      <c r="J6" s="40">
        <v>316.60000000000002</v>
      </c>
      <c r="K6" s="41" t="s">
        <v>40</v>
      </c>
      <c r="L6" s="40">
        <v>30.42</v>
      </c>
    </row>
    <row r="7" spans="1:12" ht="15" x14ac:dyDescent="0.25">
      <c r="A7" s="23"/>
      <c r="B7" s="15"/>
      <c r="C7" s="11"/>
      <c r="D7" s="6" t="s">
        <v>26</v>
      </c>
      <c r="E7" s="42" t="s">
        <v>43</v>
      </c>
      <c r="F7" s="43">
        <v>60</v>
      </c>
      <c r="G7" s="43">
        <v>6.8</v>
      </c>
      <c r="H7" s="43">
        <v>14.7</v>
      </c>
      <c r="I7" s="43">
        <v>13.2</v>
      </c>
      <c r="J7" s="43">
        <v>176.1</v>
      </c>
      <c r="K7" s="51" t="s">
        <v>137</v>
      </c>
      <c r="L7" s="43">
        <v>37.61</v>
      </c>
    </row>
    <row r="8" spans="1:12" ht="15" x14ac:dyDescent="0.25">
      <c r="A8" s="23"/>
      <c r="B8" s="15"/>
      <c r="C8" s="11"/>
      <c r="D8" s="7" t="s">
        <v>22</v>
      </c>
      <c r="E8" s="42" t="s">
        <v>76</v>
      </c>
      <c r="F8" s="43">
        <v>200</v>
      </c>
      <c r="G8" s="43">
        <v>0</v>
      </c>
      <c r="H8" s="43">
        <v>0</v>
      </c>
      <c r="I8" s="43">
        <v>24</v>
      </c>
      <c r="J8" s="43">
        <v>95</v>
      </c>
      <c r="K8" s="44" t="s">
        <v>53</v>
      </c>
      <c r="L8" s="43">
        <v>15.44</v>
      </c>
    </row>
    <row r="9" spans="1:12" ht="25.5" x14ac:dyDescent="0.25">
      <c r="A9" s="23"/>
      <c r="B9" s="15"/>
      <c r="C9" s="11"/>
      <c r="D9" s="7" t="s">
        <v>23</v>
      </c>
      <c r="E9" s="42" t="s">
        <v>41</v>
      </c>
      <c r="F9" s="43">
        <v>38</v>
      </c>
      <c r="G9" s="43">
        <v>3</v>
      </c>
      <c r="H9" s="43">
        <v>0.4</v>
      </c>
      <c r="I9" s="43">
        <v>19</v>
      </c>
      <c r="J9" s="43">
        <v>91.6</v>
      </c>
      <c r="K9" s="44" t="s">
        <v>42</v>
      </c>
      <c r="L9" s="43">
        <v>2.0499999999999998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56</v>
      </c>
      <c r="F11" s="43">
        <v>200</v>
      </c>
      <c r="G11" s="43">
        <v>0.8</v>
      </c>
      <c r="H11" s="43">
        <v>0</v>
      </c>
      <c r="I11" s="43">
        <v>20.6</v>
      </c>
      <c r="J11" s="43">
        <v>84</v>
      </c>
      <c r="K11" s="44" t="s">
        <v>44</v>
      </c>
      <c r="L11" s="43">
        <v>24.48</v>
      </c>
    </row>
    <row r="12" spans="1:12" ht="15" x14ac:dyDescent="0.25">
      <c r="A12" s="24"/>
      <c r="B12" s="17"/>
      <c r="C12" s="8"/>
      <c r="D12" s="18" t="s">
        <v>33</v>
      </c>
      <c r="E12" s="9"/>
      <c r="F12" s="19">
        <f>SUM(F6:F11)</f>
        <v>708</v>
      </c>
      <c r="G12" s="19">
        <f>SUM(G6:G11)</f>
        <v>18.7</v>
      </c>
      <c r="H12" s="19">
        <f>SUM(H6:H11)</f>
        <v>26.299999999999997</v>
      </c>
      <c r="I12" s="19">
        <f>SUM(I6:I11)</f>
        <v>117</v>
      </c>
      <c r="J12" s="19">
        <f>SUM(J6:J11)</f>
        <v>763.30000000000007</v>
      </c>
      <c r="K12" s="25"/>
      <c r="L12" s="19">
        <f>SUM(L6:L11)</f>
        <v>110</v>
      </c>
    </row>
    <row r="13" spans="1:12" ht="15" x14ac:dyDescent="0.25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42"/>
      <c r="F13" s="43"/>
      <c r="G13" s="43"/>
      <c r="H13" s="43"/>
      <c r="I13" s="43"/>
      <c r="J13" s="43"/>
      <c r="K13" s="44"/>
      <c r="L13" s="43"/>
    </row>
    <row r="14" spans="1:12" ht="15" customHeight="1" x14ac:dyDescent="0.25">
      <c r="A14" s="23"/>
      <c r="B14" s="15"/>
      <c r="C14" s="11"/>
      <c r="D14" s="7" t="s">
        <v>27</v>
      </c>
      <c r="E14" s="42" t="s">
        <v>105</v>
      </c>
      <c r="F14" s="43">
        <v>260</v>
      </c>
      <c r="G14" s="43">
        <v>2.2999999999999998</v>
      </c>
      <c r="H14" s="43">
        <v>6.2</v>
      </c>
      <c r="I14" s="43">
        <v>12.3</v>
      </c>
      <c r="J14" s="43">
        <v>160.69999999999999</v>
      </c>
      <c r="K14" s="44" t="s">
        <v>52</v>
      </c>
      <c r="L14" s="43">
        <v>14.99</v>
      </c>
    </row>
    <row r="15" spans="1:12" ht="15" x14ac:dyDescent="0.25">
      <c r="A15" s="23"/>
      <c r="B15" s="15"/>
      <c r="C15" s="11"/>
      <c r="D15" s="7" t="s">
        <v>28</v>
      </c>
      <c r="E15" s="42" t="s">
        <v>138</v>
      </c>
      <c r="F15" s="43">
        <v>90</v>
      </c>
      <c r="G15" s="43">
        <v>19.600000000000001</v>
      </c>
      <c r="H15" s="43">
        <v>16.8</v>
      </c>
      <c r="I15" s="43">
        <v>0.4</v>
      </c>
      <c r="J15" s="43">
        <v>309.39999999999998</v>
      </c>
      <c r="K15" s="44" t="s">
        <v>139</v>
      </c>
      <c r="L15" s="43">
        <v>99.56</v>
      </c>
    </row>
    <row r="16" spans="1:12" ht="15" x14ac:dyDescent="0.25">
      <c r="A16" s="23"/>
      <c r="B16" s="15"/>
      <c r="C16" s="11"/>
      <c r="D16" s="7" t="s">
        <v>29</v>
      </c>
      <c r="E16" s="42" t="s">
        <v>140</v>
      </c>
      <c r="F16" s="43">
        <v>150</v>
      </c>
      <c r="G16" s="43">
        <v>8.4</v>
      </c>
      <c r="H16" s="43">
        <v>7.8</v>
      </c>
      <c r="I16" s="43">
        <v>28.7</v>
      </c>
      <c r="J16" s="43">
        <v>259.7</v>
      </c>
      <c r="K16" s="44" t="s">
        <v>141</v>
      </c>
      <c r="L16" s="43">
        <v>30.77</v>
      </c>
    </row>
    <row r="17" spans="1:15" ht="15" x14ac:dyDescent="0.25">
      <c r="A17" s="23"/>
      <c r="B17" s="15"/>
      <c r="C17" s="11"/>
      <c r="D17" s="7" t="s">
        <v>30</v>
      </c>
      <c r="E17" s="42" t="s">
        <v>101</v>
      </c>
      <c r="F17" s="43">
        <v>200</v>
      </c>
      <c r="G17" s="43">
        <v>2.2000000000000002</v>
      </c>
      <c r="H17" s="43">
        <v>0</v>
      </c>
      <c r="I17" s="43">
        <v>44.6</v>
      </c>
      <c r="J17" s="43">
        <v>68</v>
      </c>
      <c r="K17" s="44" t="s">
        <v>70</v>
      </c>
      <c r="L17" s="43">
        <v>4.47</v>
      </c>
    </row>
    <row r="18" spans="1:15" ht="25.5" x14ac:dyDescent="0.25">
      <c r="A18" s="23"/>
      <c r="B18" s="15"/>
      <c r="C18" s="11"/>
      <c r="D18" s="7" t="s">
        <v>31</v>
      </c>
      <c r="E18" s="42" t="s">
        <v>41</v>
      </c>
      <c r="F18" s="43">
        <v>38</v>
      </c>
      <c r="G18" s="43">
        <v>3</v>
      </c>
      <c r="H18" s="43">
        <v>0.4</v>
      </c>
      <c r="I18" s="43">
        <v>19</v>
      </c>
      <c r="J18" s="43">
        <v>91.6</v>
      </c>
      <c r="K18" s="44" t="s">
        <v>42</v>
      </c>
      <c r="L18" s="43">
        <v>2.0499999999999998</v>
      </c>
    </row>
    <row r="19" spans="1:15" ht="15" x14ac:dyDescent="0.25">
      <c r="A19" s="23"/>
      <c r="B19" s="15"/>
      <c r="C19" s="11"/>
      <c r="D19" s="7" t="s">
        <v>32</v>
      </c>
      <c r="E19" s="42" t="s">
        <v>64</v>
      </c>
      <c r="F19" s="43">
        <v>38</v>
      </c>
      <c r="G19" s="43">
        <v>3.1</v>
      </c>
      <c r="H19" s="43">
        <v>0.3</v>
      </c>
      <c r="I19" s="43">
        <v>19.5</v>
      </c>
      <c r="J19" s="43">
        <v>94.3</v>
      </c>
      <c r="K19" s="44" t="s">
        <v>65</v>
      </c>
      <c r="L19" s="43">
        <v>2.16</v>
      </c>
      <c r="O19" s="57" t="s">
        <v>73</v>
      </c>
    </row>
    <row r="20" spans="1:15" ht="15" x14ac:dyDescent="0.25">
      <c r="A20" s="24"/>
      <c r="B20" s="17"/>
      <c r="C20" s="8"/>
      <c r="D20" s="18" t="s">
        <v>33</v>
      </c>
      <c r="E20" s="9"/>
      <c r="F20" s="19">
        <f>SUM(F13:F19)</f>
        <v>776</v>
      </c>
      <c r="G20" s="19">
        <f>SUM(G13:G19)</f>
        <v>38.600000000000009</v>
      </c>
      <c r="H20" s="19">
        <f>SUM(H13:H19)</f>
        <v>31.5</v>
      </c>
      <c r="I20" s="19">
        <f>SUM(I13:I19)</f>
        <v>124.5</v>
      </c>
      <c r="J20" s="19">
        <f>SUM(J13:J19)</f>
        <v>983.69999999999993</v>
      </c>
      <c r="K20" s="25"/>
      <c r="L20" s="19">
        <f>SUM(L13:L19)</f>
        <v>154</v>
      </c>
    </row>
    <row r="21" spans="1:15" ht="15" x14ac:dyDescent="0.2">
      <c r="A21" s="29">
        <f>A6</f>
        <v>1</v>
      </c>
      <c r="B21" s="30">
        <f>B6</f>
        <v>1</v>
      </c>
      <c r="C21" s="60" t="s">
        <v>4</v>
      </c>
      <c r="D21" s="61"/>
      <c r="E21" s="31"/>
      <c r="F21" s="32">
        <f>F12+F20</f>
        <v>1484</v>
      </c>
      <c r="G21" s="32">
        <f>G12+G20</f>
        <v>57.300000000000011</v>
      </c>
      <c r="H21" s="32">
        <f>H12+H20</f>
        <v>57.8</v>
      </c>
      <c r="I21" s="32">
        <f>I12+I20</f>
        <v>241.5</v>
      </c>
      <c r="J21" s="32">
        <f>J12+J20</f>
        <v>1747</v>
      </c>
      <c r="K21" s="32"/>
      <c r="L21" s="32">
        <f>L12+L20</f>
        <v>264</v>
      </c>
    </row>
    <row r="22" spans="1:15" ht="15" x14ac:dyDescent="0.25">
      <c r="A22" s="14">
        <v>1</v>
      </c>
      <c r="B22" s="15">
        <v>2</v>
      </c>
      <c r="C22" s="22" t="s">
        <v>20</v>
      </c>
      <c r="D22" s="5" t="s">
        <v>28</v>
      </c>
      <c r="E22" s="39" t="s">
        <v>80</v>
      </c>
      <c r="F22" s="40">
        <v>90</v>
      </c>
      <c r="G22" s="40">
        <v>14.1</v>
      </c>
      <c r="H22" s="40">
        <v>14.3</v>
      </c>
      <c r="I22" s="40">
        <v>2.6</v>
      </c>
      <c r="J22" s="40">
        <v>213</v>
      </c>
      <c r="K22" s="41" t="s">
        <v>83</v>
      </c>
      <c r="L22" s="40">
        <v>61.41</v>
      </c>
    </row>
    <row r="23" spans="1:15" ht="15" x14ac:dyDescent="0.25">
      <c r="A23" s="14"/>
      <c r="B23" s="15"/>
      <c r="C23" s="11"/>
      <c r="D23" s="6" t="s">
        <v>29</v>
      </c>
      <c r="E23" s="42" t="s">
        <v>68</v>
      </c>
      <c r="F23" s="43">
        <v>155</v>
      </c>
      <c r="G23" s="43">
        <v>5.2</v>
      </c>
      <c r="H23" s="43">
        <v>3.3</v>
      </c>
      <c r="I23" s="43">
        <v>33.4</v>
      </c>
      <c r="J23" s="43">
        <v>193</v>
      </c>
      <c r="K23" s="44" t="s">
        <v>58</v>
      </c>
      <c r="L23" s="43">
        <v>10.73</v>
      </c>
    </row>
    <row r="24" spans="1:15" ht="15" x14ac:dyDescent="0.25">
      <c r="A24" s="14"/>
      <c r="B24" s="15"/>
      <c r="C24" s="11"/>
      <c r="D24" s="7" t="s">
        <v>22</v>
      </c>
      <c r="E24" s="42" t="s">
        <v>94</v>
      </c>
      <c r="F24" s="43">
        <v>200</v>
      </c>
      <c r="G24" s="43">
        <v>0.3</v>
      </c>
      <c r="H24" s="43">
        <v>0.1</v>
      </c>
      <c r="I24" s="43">
        <v>6.2</v>
      </c>
      <c r="J24" s="43">
        <v>25.7</v>
      </c>
      <c r="K24" s="44" t="s">
        <v>95</v>
      </c>
      <c r="L24" s="43">
        <v>12.78</v>
      </c>
    </row>
    <row r="25" spans="1:15" ht="25.5" x14ac:dyDescent="0.25">
      <c r="A25" s="14"/>
      <c r="B25" s="15"/>
      <c r="C25" s="11"/>
      <c r="D25" s="7" t="s">
        <v>23</v>
      </c>
      <c r="E25" s="42" t="s">
        <v>41</v>
      </c>
      <c r="F25" s="43">
        <v>38</v>
      </c>
      <c r="G25" s="43">
        <v>3</v>
      </c>
      <c r="H25" s="43">
        <v>0.4</v>
      </c>
      <c r="I25" s="43">
        <v>19</v>
      </c>
      <c r="J25" s="43">
        <v>91.6</v>
      </c>
      <c r="K25" s="44" t="s">
        <v>42</v>
      </c>
      <c r="L25" s="43">
        <v>2.0499999999999998</v>
      </c>
    </row>
    <row r="26" spans="1:15" ht="15" x14ac:dyDescent="0.25">
      <c r="A26" s="14"/>
      <c r="B26" s="15"/>
      <c r="C26" s="11"/>
      <c r="D26" s="7" t="s">
        <v>24</v>
      </c>
      <c r="E26" s="42"/>
      <c r="F26" s="43"/>
      <c r="G26" s="43"/>
      <c r="H26" s="43"/>
      <c r="I26" s="43"/>
      <c r="J26" s="43"/>
      <c r="K26" s="44"/>
      <c r="L26" s="43"/>
    </row>
    <row r="27" spans="1:15" ht="15" x14ac:dyDescent="0.25">
      <c r="A27" s="14"/>
      <c r="B27" s="15"/>
      <c r="C27" s="11"/>
      <c r="D27" s="6" t="s">
        <v>26</v>
      </c>
      <c r="E27" s="42" t="s">
        <v>128</v>
      </c>
      <c r="F27" s="43">
        <v>60</v>
      </c>
      <c r="G27" s="43">
        <v>0.9</v>
      </c>
      <c r="H27" s="43">
        <v>6.1</v>
      </c>
      <c r="I27" s="43">
        <v>4.5999999999999996</v>
      </c>
      <c r="J27" s="43">
        <v>135.6</v>
      </c>
      <c r="K27" s="51" t="s">
        <v>71</v>
      </c>
      <c r="L27" s="43">
        <v>22.05</v>
      </c>
    </row>
    <row r="28" spans="1:15" ht="15" x14ac:dyDescent="0.25">
      <c r="A28" s="14"/>
      <c r="B28" s="15"/>
      <c r="C28" s="11"/>
      <c r="D28" s="6" t="s">
        <v>49</v>
      </c>
      <c r="E28" s="42" t="s">
        <v>50</v>
      </c>
      <c r="F28" s="43">
        <v>30</v>
      </c>
      <c r="G28" s="43">
        <v>0.3</v>
      </c>
      <c r="H28" s="43">
        <v>0.6</v>
      </c>
      <c r="I28" s="43">
        <v>2.1</v>
      </c>
      <c r="J28" s="43">
        <v>13.8</v>
      </c>
      <c r="K28" s="44" t="s">
        <v>51</v>
      </c>
      <c r="L28" s="43">
        <v>0.98</v>
      </c>
    </row>
    <row r="29" spans="1:15" ht="15" x14ac:dyDescent="0.25">
      <c r="A29" s="16"/>
      <c r="B29" s="17"/>
      <c r="C29" s="8"/>
      <c r="D29" s="18" t="s">
        <v>33</v>
      </c>
      <c r="E29" s="9"/>
      <c r="F29" s="19">
        <f>SUM(F22:F28)</f>
        <v>573</v>
      </c>
      <c r="G29" s="19">
        <f t="shared" ref="G29" si="0">SUM(G22:G28)</f>
        <v>23.8</v>
      </c>
      <c r="H29" s="19">
        <f t="shared" ref="H29" si="1">SUM(H22:H28)</f>
        <v>24.800000000000004</v>
      </c>
      <c r="I29" s="19">
        <f t="shared" ref="I29" si="2">SUM(I22:I28)</f>
        <v>67.899999999999991</v>
      </c>
      <c r="J29" s="19">
        <f t="shared" ref="J29:L29" si="3">SUM(J22:J28)</f>
        <v>672.69999999999993</v>
      </c>
      <c r="K29" s="25"/>
      <c r="L29" s="19">
        <f t="shared" si="3"/>
        <v>110</v>
      </c>
    </row>
    <row r="30" spans="1:15" ht="15" x14ac:dyDescent="0.25">
      <c r="A30" s="13">
        <f>A22</f>
        <v>1</v>
      </c>
      <c r="B30" s="13">
        <f>B22</f>
        <v>2</v>
      </c>
      <c r="C30" s="10" t="s">
        <v>25</v>
      </c>
      <c r="D30" s="7" t="s">
        <v>26</v>
      </c>
      <c r="E30" s="42"/>
      <c r="F30" s="43"/>
      <c r="G30" s="43"/>
      <c r="H30" s="43"/>
      <c r="I30" s="43"/>
      <c r="J30" s="43"/>
      <c r="K30" s="44"/>
      <c r="L30" s="43"/>
    </row>
    <row r="31" spans="1:15" ht="15" x14ac:dyDescent="0.25">
      <c r="A31" s="14"/>
      <c r="B31" s="15"/>
      <c r="C31" s="11"/>
      <c r="D31" s="7" t="s">
        <v>27</v>
      </c>
      <c r="E31" s="42" t="s">
        <v>142</v>
      </c>
      <c r="F31" s="43">
        <v>260</v>
      </c>
      <c r="G31" s="43">
        <v>0.21</v>
      </c>
      <c r="H31" s="43">
        <v>0.46</v>
      </c>
      <c r="I31" s="43">
        <v>1.44</v>
      </c>
      <c r="J31" s="43">
        <v>10.72</v>
      </c>
      <c r="K31" s="44" t="s">
        <v>54</v>
      </c>
      <c r="L31" s="43">
        <v>35.81</v>
      </c>
    </row>
    <row r="32" spans="1:15" ht="25.5" x14ac:dyDescent="0.25">
      <c r="A32" s="14"/>
      <c r="B32" s="15"/>
      <c r="C32" s="11"/>
      <c r="D32" s="7" t="s">
        <v>28</v>
      </c>
      <c r="E32" s="42" t="s">
        <v>143</v>
      </c>
      <c r="F32" s="43">
        <v>140</v>
      </c>
      <c r="G32" s="43">
        <v>17.399999999999999</v>
      </c>
      <c r="H32" s="43">
        <v>4.7</v>
      </c>
      <c r="I32" s="43">
        <v>3.9</v>
      </c>
      <c r="J32" s="43">
        <v>406.2</v>
      </c>
      <c r="K32" s="44" t="s">
        <v>144</v>
      </c>
      <c r="L32" s="43">
        <v>90.97</v>
      </c>
    </row>
    <row r="33" spans="1:12" ht="15" x14ac:dyDescent="0.25">
      <c r="A33" s="14"/>
      <c r="B33" s="15"/>
      <c r="C33" s="11"/>
      <c r="D33" s="7" t="s">
        <v>29</v>
      </c>
      <c r="E33" s="42" t="s">
        <v>91</v>
      </c>
      <c r="F33" s="43">
        <v>150</v>
      </c>
      <c r="G33" s="43">
        <v>3.5</v>
      </c>
      <c r="H33" s="43">
        <v>3.4</v>
      </c>
      <c r="I33" s="43">
        <v>34.200000000000003</v>
      </c>
      <c r="J33" s="43">
        <v>191.5</v>
      </c>
      <c r="K33" s="44" t="s">
        <v>67</v>
      </c>
      <c r="L33" s="43">
        <v>17.71</v>
      </c>
    </row>
    <row r="34" spans="1:12" ht="15" x14ac:dyDescent="0.25">
      <c r="A34" s="14"/>
      <c r="B34" s="15"/>
      <c r="C34" s="11"/>
      <c r="D34" s="7" t="s">
        <v>30</v>
      </c>
      <c r="E34" s="42" t="s">
        <v>108</v>
      </c>
      <c r="F34" s="43">
        <v>212</v>
      </c>
      <c r="G34" s="43">
        <v>0.2</v>
      </c>
      <c r="H34" s="43">
        <v>0</v>
      </c>
      <c r="I34" s="43">
        <v>4.8</v>
      </c>
      <c r="J34" s="43">
        <v>19.2</v>
      </c>
      <c r="K34" s="44" t="s">
        <v>100</v>
      </c>
      <c r="L34" s="43">
        <v>5.3</v>
      </c>
    </row>
    <row r="35" spans="1:12" ht="25.5" x14ac:dyDescent="0.25">
      <c r="A35" s="14"/>
      <c r="B35" s="15"/>
      <c r="C35" s="11"/>
      <c r="D35" s="7" t="s">
        <v>31</v>
      </c>
      <c r="E35" s="42" t="s">
        <v>41</v>
      </c>
      <c r="F35" s="43">
        <v>38</v>
      </c>
      <c r="G35" s="43">
        <v>3</v>
      </c>
      <c r="H35" s="43">
        <v>0.4</v>
      </c>
      <c r="I35" s="43">
        <v>19</v>
      </c>
      <c r="J35" s="43">
        <v>91.6</v>
      </c>
      <c r="K35" s="44" t="s">
        <v>42</v>
      </c>
      <c r="L35" s="43">
        <v>2.0499999999999998</v>
      </c>
    </row>
    <row r="36" spans="1:12" ht="15" x14ac:dyDescent="0.25">
      <c r="A36" s="14"/>
      <c r="B36" s="15"/>
      <c r="C36" s="11"/>
      <c r="D36" s="7" t="s">
        <v>32</v>
      </c>
      <c r="E36" s="42" t="s">
        <v>64</v>
      </c>
      <c r="F36" s="43">
        <v>38</v>
      </c>
      <c r="G36" s="43">
        <v>3.1</v>
      </c>
      <c r="H36" s="43">
        <v>0.3</v>
      </c>
      <c r="I36" s="43">
        <v>19.5</v>
      </c>
      <c r="J36" s="43">
        <v>94.3</v>
      </c>
      <c r="K36" s="44" t="s">
        <v>65</v>
      </c>
      <c r="L36" s="43">
        <v>2.16</v>
      </c>
    </row>
    <row r="37" spans="1:12" ht="15" x14ac:dyDescent="0.25">
      <c r="A37" s="16"/>
      <c r="B37" s="17"/>
      <c r="C37" s="8"/>
      <c r="D37" s="18" t="s">
        <v>33</v>
      </c>
      <c r="E37" s="9"/>
      <c r="F37" s="19">
        <f>SUM(F30:F36)</f>
        <v>838</v>
      </c>
      <c r="G37" s="19">
        <f>SUM(G30:G36)</f>
        <v>27.41</v>
      </c>
      <c r="H37" s="19">
        <f>SUM(H30:H36)</f>
        <v>9.2600000000000016</v>
      </c>
      <c r="I37" s="19">
        <f>SUM(I30:I36)</f>
        <v>82.84</v>
      </c>
      <c r="J37" s="19">
        <f>SUM(J30:J36)</f>
        <v>813.5200000000001</v>
      </c>
      <c r="K37" s="25"/>
      <c r="L37" s="19">
        <f>SUM(L30:L36)</f>
        <v>154.00000000000003</v>
      </c>
    </row>
    <row r="38" spans="1:12" ht="15.75" customHeight="1" x14ac:dyDescent="0.2">
      <c r="A38" s="33">
        <f>A22</f>
        <v>1</v>
      </c>
      <c r="B38" s="33">
        <f>B22</f>
        <v>2</v>
      </c>
      <c r="C38" s="60" t="s">
        <v>4</v>
      </c>
      <c r="D38" s="61"/>
      <c r="E38" s="31"/>
      <c r="F38" s="32">
        <f>F29+F37</f>
        <v>1411</v>
      </c>
      <c r="G38" s="32">
        <f>G29+G37</f>
        <v>51.21</v>
      </c>
      <c r="H38" s="32">
        <f>H29+H37</f>
        <v>34.06</v>
      </c>
      <c r="I38" s="32">
        <f>I29+I37</f>
        <v>150.74</v>
      </c>
      <c r="J38" s="32">
        <f>J29+J37</f>
        <v>1486.22</v>
      </c>
      <c r="K38" s="32"/>
      <c r="L38" s="32">
        <f>L29+L37</f>
        <v>264</v>
      </c>
    </row>
    <row r="39" spans="1:12" ht="15" x14ac:dyDescent="0.25">
      <c r="A39" s="20">
        <v>1</v>
      </c>
      <c r="B39" s="21">
        <v>3</v>
      </c>
      <c r="C39" s="22" t="s">
        <v>20</v>
      </c>
      <c r="D39" s="5" t="s">
        <v>21</v>
      </c>
      <c r="E39" s="39" t="s">
        <v>63</v>
      </c>
      <c r="F39" s="40">
        <v>210</v>
      </c>
      <c r="G39" s="40">
        <v>5.6</v>
      </c>
      <c r="H39" s="40">
        <v>8.1999999999999993</v>
      </c>
      <c r="I39" s="40">
        <v>38.1</v>
      </c>
      <c r="J39" s="40">
        <v>267.89999999999998</v>
      </c>
      <c r="K39" s="41" t="s">
        <v>40</v>
      </c>
      <c r="L39" s="40">
        <v>35.97</v>
      </c>
    </row>
    <row r="40" spans="1:12" ht="15" x14ac:dyDescent="0.25">
      <c r="A40" s="23"/>
      <c r="B40" s="15"/>
      <c r="C40" s="11"/>
      <c r="D40" s="6"/>
      <c r="E40" s="42" t="s">
        <v>59</v>
      </c>
      <c r="F40" s="43">
        <v>40</v>
      </c>
      <c r="G40" s="43">
        <v>4.2</v>
      </c>
      <c r="H40" s="43">
        <v>3.8</v>
      </c>
      <c r="I40" s="43">
        <v>0.2</v>
      </c>
      <c r="J40" s="43">
        <v>49.1</v>
      </c>
      <c r="K40" s="44" t="s">
        <v>60</v>
      </c>
      <c r="L40" s="43">
        <v>17.28</v>
      </c>
    </row>
    <row r="41" spans="1:12" ht="15" x14ac:dyDescent="0.25">
      <c r="A41" s="23"/>
      <c r="B41" s="15"/>
      <c r="C41" s="11"/>
      <c r="D41" s="7" t="s">
        <v>22</v>
      </c>
      <c r="E41" s="42" t="s">
        <v>85</v>
      </c>
      <c r="F41" s="43">
        <v>200</v>
      </c>
      <c r="G41" s="43">
        <v>1</v>
      </c>
      <c r="H41" s="43">
        <v>0</v>
      </c>
      <c r="I41" s="43">
        <v>14.6</v>
      </c>
      <c r="J41" s="43">
        <v>59.3</v>
      </c>
      <c r="K41" s="44" t="s">
        <v>46</v>
      </c>
      <c r="L41" s="43">
        <v>8.9499999999999993</v>
      </c>
    </row>
    <row r="42" spans="1:12" ht="25.5" x14ac:dyDescent="0.25">
      <c r="A42" s="23"/>
      <c r="B42" s="15"/>
      <c r="C42" s="11"/>
      <c r="D42" s="7" t="s">
        <v>23</v>
      </c>
      <c r="E42" s="42" t="s">
        <v>41</v>
      </c>
      <c r="F42" s="43">
        <v>76</v>
      </c>
      <c r="G42" s="43">
        <v>6.1</v>
      </c>
      <c r="H42" s="43">
        <v>0.9</v>
      </c>
      <c r="I42" s="43">
        <v>38</v>
      </c>
      <c r="J42" s="43">
        <v>182.9</v>
      </c>
      <c r="K42" s="44" t="s">
        <v>42</v>
      </c>
      <c r="L42" s="43">
        <v>4.0999999999999996</v>
      </c>
    </row>
    <row r="43" spans="1:12" ht="15" x14ac:dyDescent="0.25">
      <c r="A43" s="23"/>
      <c r="B43" s="15"/>
      <c r="C43" s="11"/>
      <c r="D43" s="7"/>
      <c r="E43" s="42" t="s">
        <v>136</v>
      </c>
      <c r="F43" s="43">
        <v>50</v>
      </c>
      <c r="G43" s="43">
        <v>3.6</v>
      </c>
      <c r="H43" s="43">
        <v>4.5999999999999996</v>
      </c>
      <c r="I43" s="43">
        <v>33.9</v>
      </c>
      <c r="J43" s="43">
        <v>187.7</v>
      </c>
      <c r="K43" s="44" t="s">
        <v>130</v>
      </c>
      <c r="L43" s="43">
        <v>43.7</v>
      </c>
    </row>
    <row r="44" spans="1:12" ht="15" x14ac:dyDescent="0.25">
      <c r="A44" s="23"/>
      <c r="B44" s="15"/>
      <c r="C44" s="11"/>
      <c r="D44" s="6"/>
      <c r="E44" s="53"/>
      <c r="F44" s="43"/>
      <c r="G44" s="43"/>
      <c r="H44" s="43"/>
      <c r="I44" s="43"/>
      <c r="J44" s="43"/>
      <c r="K44" s="54"/>
      <c r="L44" s="43"/>
    </row>
    <row r="45" spans="1:12" ht="15" x14ac:dyDescent="0.25">
      <c r="A45" s="24"/>
      <c r="B45" s="17"/>
      <c r="C45" s="8"/>
      <c r="D45" s="18" t="s">
        <v>33</v>
      </c>
      <c r="E45" s="9"/>
      <c r="F45" s="19">
        <f>SUM(F39:F44)</f>
        <v>576</v>
      </c>
      <c r="G45" s="19">
        <f>SUM(G39:G44)</f>
        <v>20.5</v>
      </c>
      <c r="H45" s="19">
        <f>SUM(H39:H44)</f>
        <v>17.5</v>
      </c>
      <c r="I45" s="19">
        <f>SUM(I39:I44)</f>
        <v>124.80000000000001</v>
      </c>
      <c r="J45" s="19">
        <f>SUM(J39:J44)</f>
        <v>746.90000000000009</v>
      </c>
      <c r="K45" s="25"/>
      <c r="L45" s="19">
        <f>SUM(L39:L44)</f>
        <v>110</v>
      </c>
    </row>
    <row r="46" spans="1:12" ht="15" x14ac:dyDescent="0.25">
      <c r="A46" s="26">
        <f>A39</f>
        <v>1</v>
      </c>
      <c r="B46" s="13">
        <f>B39</f>
        <v>3</v>
      </c>
      <c r="C46" s="10" t="s">
        <v>25</v>
      </c>
      <c r="D46" s="7" t="s">
        <v>26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27</v>
      </c>
      <c r="E47" s="42" t="s">
        <v>145</v>
      </c>
      <c r="F47" s="43">
        <v>260</v>
      </c>
      <c r="G47" s="43">
        <v>5.7</v>
      </c>
      <c r="H47" s="43">
        <v>5.2</v>
      </c>
      <c r="I47" s="43">
        <v>18.3</v>
      </c>
      <c r="J47" s="43">
        <v>141.30000000000001</v>
      </c>
      <c r="K47" s="44" t="s">
        <v>54</v>
      </c>
      <c r="L47" s="43">
        <v>24.5</v>
      </c>
    </row>
    <row r="48" spans="1:12" ht="15" x14ac:dyDescent="0.25">
      <c r="A48" s="23"/>
      <c r="B48" s="15"/>
      <c r="C48" s="11"/>
      <c r="D48" s="7" t="s">
        <v>28</v>
      </c>
      <c r="E48" s="42" t="s">
        <v>146</v>
      </c>
      <c r="F48" s="43">
        <v>200</v>
      </c>
      <c r="G48" s="43">
        <v>14.7</v>
      </c>
      <c r="H48" s="43">
        <v>15</v>
      </c>
      <c r="I48" s="43">
        <v>19.5</v>
      </c>
      <c r="J48" s="43">
        <v>287.5</v>
      </c>
      <c r="K48" s="44" t="s">
        <v>147</v>
      </c>
      <c r="L48" s="43">
        <v>113.29</v>
      </c>
    </row>
    <row r="49" spans="1:12" ht="15" x14ac:dyDescent="0.25">
      <c r="A49" s="23"/>
      <c r="B49" s="15"/>
      <c r="C49" s="11"/>
      <c r="D49" s="7" t="s">
        <v>30</v>
      </c>
      <c r="E49" s="42" t="s">
        <v>99</v>
      </c>
      <c r="F49" s="43">
        <v>200</v>
      </c>
      <c r="G49" s="43">
        <v>0</v>
      </c>
      <c r="H49" s="43">
        <v>0</v>
      </c>
      <c r="I49" s="43">
        <v>17</v>
      </c>
      <c r="J49" s="43">
        <v>93</v>
      </c>
      <c r="K49" s="44" t="s">
        <v>66</v>
      </c>
      <c r="L49" s="43">
        <v>12</v>
      </c>
    </row>
    <row r="50" spans="1:12" ht="25.5" x14ac:dyDescent="0.25">
      <c r="A50" s="23"/>
      <c r="B50" s="15"/>
      <c r="C50" s="11"/>
      <c r="D50" s="7" t="s">
        <v>31</v>
      </c>
      <c r="E50" s="42" t="s">
        <v>41</v>
      </c>
      <c r="F50" s="43">
        <v>38</v>
      </c>
      <c r="G50" s="43">
        <v>3</v>
      </c>
      <c r="H50" s="43">
        <v>0.4</v>
      </c>
      <c r="I50" s="43">
        <v>19</v>
      </c>
      <c r="J50" s="43">
        <v>91.6</v>
      </c>
      <c r="K50" s="44" t="s">
        <v>42</v>
      </c>
      <c r="L50" s="43">
        <v>2.0499999999999998</v>
      </c>
    </row>
    <row r="51" spans="1:12" ht="15" x14ac:dyDescent="0.25">
      <c r="A51" s="23"/>
      <c r="B51" s="15"/>
      <c r="C51" s="11"/>
      <c r="D51" s="7" t="s">
        <v>32</v>
      </c>
      <c r="E51" s="42" t="s">
        <v>64</v>
      </c>
      <c r="F51" s="43">
        <v>38</v>
      </c>
      <c r="G51" s="43">
        <v>3.1</v>
      </c>
      <c r="H51" s="43">
        <v>0.3</v>
      </c>
      <c r="I51" s="43">
        <v>19.5</v>
      </c>
      <c r="J51" s="43">
        <v>94.3</v>
      </c>
      <c r="K51" s="44" t="s">
        <v>65</v>
      </c>
      <c r="L51" s="43">
        <v>2.16</v>
      </c>
    </row>
    <row r="52" spans="1:12" ht="15" x14ac:dyDescent="0.25">
      <c r="A52" s="24"/>
      <c r="B52" s="17"/>
      <c r="C52" s="8"/>
      <c r="D52" s="18" t="s">
        <v>33</v>
      </c>
      <c r="E52" s="9"/>
      <c r="F52" s="19">
        <f>SUM(F46:F51)</f>
        <v>736</v>
      </c>
      <c r="G52" s="19">
        <f>SUM(G46:G51)</f>
        <v>26.5</v>
      </c>
      <c r="H52" s="19">
        <f>SUM(H46:H51)</f>
        <v>20.9</v>
      </c>
      <c r="I52" s="19">
        <f>SUM(I46:I51)</f>
        <v>93.3</v>
      </c>
      <c r="J52" s="19">
        <f>SUM(J46:J51)</f>
        <v>707.69999999999993</v>
      </c>
      <c r="K52" s="25"/>
      <c r="L52" s="19">
        <f>SUM(L46:L51)</f>
        <v>154.00000000000003</v>
      </c>
    </row>
    <row r="53" spans="1:12" ht="15.75" customHeight="1" x14ac:dyDescent="0.2">
      <c r="A53" s="29">
        <f>A39</f>
        <v>1</v>
      </c>
      <c r="B53" s="30">
        <f>B39</f>
        <v>3</v>
      </c>
      <c r="C53" s="60" t="s">
        <v>4</v>
      </c>
      <c r="D53" s="61"/>
      <c r="E53" s="31"/>
      <c r="F53" s="32">
        <f>F45+F52</f>
        <v>1312</v>
      </c>
      <c r="G53" s="32">
        <f>G45+G52</f>
        <v>47</v>
      </c>
      <c r="H53" s="32">
        <f>H45+H52</f>
        <v>38.4</v>
      </c>
      <c r="I53" s="32">
        <f>I45+I52</f>
        <v>218.10000000000002</v>
      </c>
      <c r="J53" s="32">
        <f>J45+J52</f>
        <v>1454.6</v>
      </c>
      <c r="K53" s="32"/>
      <c r="L53" s="32">
        <f>L45+L52</f>
        <v>264</v>
      </c>
    </row>
    <row r="54" spans="1:12" ht="15" x14ac:dyDescent="0.25">
      <c r="A54" s="20">
        <v>1</v>
      </c>
      <c r="B54" s="21">
        <v>4</v>
      </c>
      <c r="C54" s="22" t="s">
        <v>20</v>
      </c>
      <c r="D54" s="5" t="s">
        <v>28</v>
      </c>
      <c r="E54" s="39" t="s">
        <v>87</v>
      </c>
      <c r="F54" s="40">
        <v>90</v>
      </c>
      <c r="G54" s="40">
        <v>16.3</v>
      </c>
      <c r="H54" s="40">
        <v>15.2</v>
      </c>
      <c r="I54" s="40">
        <v>10.199999999999999</v>
      </c>
      <c r="J54" s="40">
        <v>256.89999999999998</v>
      </c>
      <c r="K54" s="56" t="s">
        <v>89</v>
      </c>
      <c r="L54" s="40">
        <v>62.53</v>
      </c>
    </row>
    <row r="55" spans="1:12" ht="15" x14ac:dyDescent="0.25">
      <c r="A55" s="23"/>
      <c r="B55" s="15"/>
      <c r="C55" s="11"/>
      <c r="D55" s="6" t="s">
        <v>29</v>
      </c>
      <c r="E55" s="42" t="s">
        <v>86</v>
      </c>
      <c r="F55" s="43">
        <v>150</v>
      </c>
      <c r="G55" s="43">
        <v>8.5</v>
      </c>
      <c r="H55" s="43">
        <v>5.0999999999999996</v>
      </c>
      <c r="I55" s="43">
        <v>40.200000000000003</v>
      </c>
      <c r="J55" s="43">
        <v>249.9</v>
      </c>
      <c r="K55" s="44" t="s">
        <v>90</v>
      </c>
      <c r="L55" s="43">
        <v>13.64</v>
      </c>
    </row>
    <row r="56" spans="1:12" ht="15" x14ac:dyDescent="0.25">
      <c r="A56" s="23"/>
      <c r="B56" s="15"/>
      <c r="C56" s="11"/>
      <c r="D56" s="7" t="s">
        <v>22</v>
      </c>
      <c r="E56" s="42" t="s">
        <v>79</v>
      </c>
      <c r="F56" s="43">
        <v>200</v>
      </c>
      <c r="G56" s="43">
        <v>0.7</v>
      </c>
      <c r="H56" s="43">
        <v>0</v>
      </c>
      <c r="I56" s="43">
        <v>8.5</v>
      </c>
      <c r="J56" s="43">
        <v>36.9</v>
      </c>
      <c r="K56" s="44" t="s">
        <v>55</v>
      </c>
      <c r="L56" s="43">
        <v>8.7200000000000006</v>
      </c>
    </row>
    <row r="57" spans="1:12" ht="25.5" x14ac:dyDescent="0.25">
      <c r="A57" s="23"/>
      <c r="B57" s="15"/>
      <c r="C57" s="11"/>
      <c r="D57" s="7" t="s">
        <v>23</v>
      </c>
      <c r="E57" s="42" t="s">
        <v>41</v>
      </c>
      <c r="F57" s="43">
        <v>38</v>
      </c>
      <c r="G57" s="43">
        <v>3</v>
      </c>
      <c r="H57" s="43">
        <v>0.4</v>
      </c>
      <c r="I57" s="43">
        <v>19</v>
      </c>
      <c r="J57" s="43">
        <v>91.6</v>
      </c>
      <c r="K57" s="44" t="s">
        <v>42</v>
      </c>
      <c r="L57" s="43">
        <v>2.0499999999999998</v>
      </c>
    </row>
    <row r="58" spans="1:12" ht="15" x14ac:dyDescent="0.25">
      <c r="A58" s="23"/>
      <c r="B58" s="15"/>
      <c r="C58" s="11"/>
      <c r="D58" s="7" t="s">
        <v>24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 t="s">
        <v>49</v>
      </c>
      <c r="E59" s="42" t="s">
        <v>50</v>
      </c>
      <c r="F59" s="43">
        <v>30</v>
      </c>
      <c r="G59" s="43">
        <v>0.3</v>
      </c>
      <c r="H59" s="43">
        <v>0.6</v>
      </c>
      <c r="I59" s="43">
        <v>2.1</v>
      </c>
      <c r="J59" s="43">
        <v>13.8</v>
      </c>
      <c r="K59" s="44" t="s">
        <v>51</v>
      </c>
      <c r="L59" s="43">
        <v>0.98</v>
      </c>
    </row>
    <row r="60" spans="1:12" ht="15" x14ac:dyDescent="0.25">
      <c r="A60" s="23"/>
      <c r="B60" s="15"/>
      <c r="C60" s="11"/>
      <c r="D60" s="6" t="s">
        <v>26</v>
      </c>
      <c r="E60" s="42" t="s">
        <v>109</v>
      </c>
      <c r="F60" s="43">
        <v>60</v>
      </c>
      <c r="G60" s="43">
        <v>3.3</v>
      </c>
      <c r="H60" s="43">
        <v>12.2</v>
      </c>
      <c r="I60" s="43">
        <v>2.5</v>
      </c>
      <c r="J60" s="43">
        <v>119.7</v>
      </c>
      <c r="K60" s="55" t="s">
        <v>88</v>
      </c>
      <c r="L60" s="43">
        <v>22.08</v>
      </c>
    </row>
    <row r="61" spans="1:12" ht="15" x14ac:dyDescent="0.25">
      <c r="A61" s="24"/>
      <c r="B61" s="17"/>
      <c r="C61" s="8"/>
      <c r="D61" s="18" t="s">
        <v>33</v>
      </c>
      <c r="E61" s="9"/>
      <c r="F61" s="19">
        <f>SUM(F54:F60)</f>
        <v>568</v>
      </c>
      <c r="G61" s="19">
        <f t="shared" ref="G61" si="4">SUM(G54:G60)</f>
        <v>32.1</v>
      </c>
      <c r="H61" s="19">
        <f t="shared" ref="H61" si="5">SUM(H54:H60)</f>
        <v>33.5</v>
      </c>
      <c r="I61" s="19">
        <f t="shared" ref="I61" si="6">SUM(I54:I60)</f>
        <v>82.5</v>
      </c>
      <c r="J61" s="19">
        <f t="shared" ref="J61:L61" si="7">SUM(J54:J60)</f>
        <v>768.8</v>
      </c>
      <c r="K61" s="25"/>
      <c r="L61" s="19">
        <f t="shared" si="7"/>
        <v>110</v>
      </c>
    </row>
    <row r="62" spans="1:12" ht="15" x14ac:dyDescent="0.25">
      <c r="A62" s="26">
        <f>A54</f>
        <v>1</v>
      </c>
      <c r="B62" s="13">
        <f>B54</f>
        <v>4</v>
      </c>
      <c r="C62" s="10" t="s">
        <v>25</v>
      </c>
      <c r="D62" s="7" t="s">
        <v>26</v>
      </c>
      <c r="E62" s="42"/>
      <c r="F62" s="43"/>
      <c r="G62" s="43"/>
      <c r="H62" s="43"/>
      <c r="I62" s="43"/>
      <c r="J62" s="43"/>
      <c r="K62" s="44"/>
      <c r="L62" s="43"/>
    </row>
    <row r="63" spans="1:12" ht="15" x14ac:dyDescent="0.25">
      <c r="A63" s="23"/>
      <c r="B63" s="15"/>
      <c r="C63" s="11"/>
      <c r="D63" s="7" t="s">
        <v>27</v>
      </c>
      <c r="E63" s="42" t="s">
        <v>148</v>
      </c>
      <c r="F63" s="43">
        <v>250</v>
      </c>
      <c r="G63" s="43">
        <v>13.4</v>
      </c>
      <c r="H63" s="43">
        <v>6.9</v>
      </c>
      <c r="I63" s="43">
        <v>15.7</v>
      </c>
      <c r="J63" s="43">
        <v>184.9</v>
      </c>
      <c r="K63" s="44" t="s">
        <v>149</v>
      </c>
      <c r="L63" s="43">
        <v>72.599999999999994</v>
      </c>
    </row>
    <row r="64" spans="1:12" ht="15" x14ac:dyDescent="0.25">
      <c r="A64" s="23"/>
      <c r="B64" s="15"/>
      <c r="C64" s="11"/>
      <c r="D64" s="7" t="s">
        <v>28</v>
      </c>
      <c r="E64" s="42" t="s">
        <v>110</v>
      </c>
      <c r="F64" s="43">
        <v>90</v>
      </c>
      <c r="G64" s="43">
        <v>15.7</v>
      </c>
      <c r="H64" s="43">
        <v>18.7</v>
      </c>
      <c r="I64" s="43">
        <v>4.8</v>
      </c>
      <c r="J64" s="43">
        <v>239.9</v>
      </c>
      <c r="K64" s="44" t="s">
        <v>111</v>
      </c>
      <c r="L64" s="43">
        <v>59.74</v>
      </c>
    </row>
    <row r="65" spans="1:12" ht="15" x14ac:dyDescent="0.25">
      <c r="A65" s="23"/>
      <c r="B65" s="15"/>
      <c r="C65" s="11"/>
      <c r="D65" s="7" t="s">
        <v>29</v>
      </c>
      <c r="E65" s="42" t="s">
        <v>150</v>
      </c>
      <c r="F65" s="43">
        <v>150</v>
      </c>
      <c r="G65" s="43">
        <v>3.5</v>
      </c>
      <c r="H65" s="43">
        <v>5.0999999999999996</v>
      </c>
      <c r="I65" s="43">
        <v>14.3</v>
      </c>
      <c r="J65" s="43">
        <v>459.1</v>
      </c>
      <c r="K65" s="44" t="s">
        <v>78</v>
      </c>
      <c r="L65" s="43">
        <v>12.98</v>
      </c>
    </row>
    <row r="66" spans="1:12" ht="15" x14ac:dyDescent="0.25">
      <c r="A66" s="23"/>
      <c r="B66" s="15"/>
      <c r="C66" s="11"/>
      <c r="D66" s="7" t="s">
        <v>30</v>
      </c>
      <c r="E66" s="42" t="s">
        <v>101</v>
      </c>
      <c r="F66" s="43">
        <v>200</v>
      </c>
      <c r="G66" s="43">
        <v>2.2000000000000002</v>
      </c>
      <c r="H66" s="43">
        <v>0</v>
      </c>
      <c r="I66" s="43">
        <v>44.6</v>
      </c>
      <c r="J66" s="43">
        <v>68</v>
      </c>
      <c r="K66" s="44" t="s">
        <v>70</v>
      </c>
      <c r="L66" s="43">
        <v>4.47</v>
      </c>
    </row>
    <row r="67" spans="1:12" ht="25.5" x14ac:dyDescent="0.25">
      <c r="A67" s="23"/>
      <c r="B67" s="15"/>
      <c r="C67" s="11"/>
      <c r="D67" s="7" t="s">
        <v>31</v>
      </c>
      <c r="E67" s="42" t="s">
        <v>41</v>
      </c>
      <c r="F67" s="43">
        <v>38</v>
      </c>
      <c r="G67" s="43">
        <v>3</v>
      </c>
      <c r="H67" s="43">
        <v>0.4</v>
      </c>
      <c r="I67" s="43">
        <v>19</v>
      </c>
      <c r="J67" s="43">
        <v>91.6</v>
      </c>
      <c r="K67" s="44" t="s">
        <v>42</v>
      </c>
      <c r="L67" s="43">
        <v>2.0499999999999998</v>
      </c>
    </row>
    <row r="68" spans="1:12" ht="15" x14ac:dyDescent="0.25">
      <c r="A68" s="23"/>
      <c r="B68" s="15"/>
      <c r="C68" s="11"/>
      <c r="D68" s="7" t="s">
        <v>32</v>
      </c>
      <c r="E68" s="42" t="s">
        <v>64</v>
      </c>
      <c r="F68" s="43">
        <v>38</v>
      </c>
      <c r="G68" s="43">
        <v>3.1</v>
      </c>
      <c r="H68" s="43">
        <v>0.3</v>
      </c>
      <c r="I68" s="43">
        <v>19.5</v>
      </c>
      <c r="J68" s="43">
        <v>94.3</v>
      </c>
      <c r="K68" s="44" t="s">
        <v>65</v>
      </c>
      <c r="L68" s="43">
        <v>2.16</v>
      </c>
    </row>
    <row r="69" spans="1:12" ht="15" x14ac:dyDescent="0.25">
      <c r="A69" s="24"/>
      <c r="B69" s="17"/>
      <c r="C69" s="8"/>
      <c r="D69" s="18" t="s">
        <v>33</v>
      </c>
      <c r="E69" s="9"/>
      <c r="F69" s="19">
        <f>SUM(F62:F68)</f>
        <v>766</v>
      </c>
      <c r="G69" s="19">
        <f>SUM(G62:G68)</f>
        <v>40.900000000000006</v>
      </c>
      <c r="H69" s="19">
        <f>SUM(H62:H68)</f>
        <v>31.400000000000002</v>
      </c>
      <c r="I69" s="19">
        <f>SUM(I62:I68)</f>
        <v>117.9</v>
      </c>
      <c r="J69" s="19">
        <f>SUM(J62:J68)</f>
        <v>1137.8</v>
      </c>
      <c r="K69" s="25"/>
      <c r="L69" s="19">
        <f>SUM(L62:L68)</f>
        <v>154</v>
      </c>
    </row>
    <row r="70" spans="1:12" ht="15.75" customHeight="1" x14ac:dyDescent="0.2">
      <c r="A70" s="29">
        <f>A54</f>
        <v>1</v>
      </c>
      <c r="B70" s="30">
        <f>B54</f>
        <v>4</v>
      </c>
      <c r="C70" s="60" t="s">
        <v>4</v>
      </c>
      <c r="D70" s="61"/>
      <c r="E70" s="31"/>
      <c r="F70" s="32">
        <f>F61+F69</f>
        <v>1334</v>
      </c>
      <c r="G70" s="32">
        <f>G61+G69</f>
        <v>73</v>
      </c>
      <c r="H70" s="32">
        <f>H61+H69</f>
        <v>64.900000000000006</v>
      </c>
      <c r="I70" s="32">
        <f>I61+I69</f>
        <v>200.4</v>
      </c>
      <c r="J70" s="32">
        <f>J61+J69</f>
        <v>1906.6</v>
      </c>
      <c r="K70" s="32"/>
      <c r="L70" s="32">
        <f>L61+L69</f>
        <v>264</v>
      </c>
    </row>
    <row r="71" spans="1:12" ht="15" x14ac:dyDescent="0.25">
      <c r="A71" s="20">
        <v>1</v>
      </c>
      <c r="B71" s="21">
        <v>5</v>
      </c>
      <c r="C71" s="22" t="s">
        <v>20</v>
      </c>
      <c r="D71" s="5" t="s">
        <v>28</v>
      </c>
      <c r="E71" s="39" t="s">
        <v>92</v>
      </c>
      <c r="F71" s="40">
        <v>150</v>
      </c>
      <c r="G71" s="40">
        <v>13.8</v>
      </c>
      <c r="H71" s="40">
        <v>9.9</v>
      </c>
      <c r="I71" s="40">
        <v>9.6999999999999993</v>
      </c>
      <c r="J71" s="40">
        <v>323.39999999999998</v>
      </c>
      <c r="K71" s="56" t="s">
        <v>93</v>
      </c>
      <c r="L71" s="40">
        <v>49.32</v>
      </c>
    </row>
    <row r="72" spans="1:12" ht="15" x14ac:dyDescent="0.25">
      <c r="A72" s="23"/>
      <c r="B72" s="15"/>
      <c r="C72" s="11"/>
      <c r="D72" s="6" t="s">
        <v>29</v>
      </c>
      <c r="E72" s="42" t="s">
        <v>81</v>
      </c>
      <c r="F72" s="43">
        <v>150</v>
      </c>
      <c r="G72" s="43">
        <v>3.1</v>
      </c>
      <c r="H72" s="43">
        <v>3.9</v>
      </c>
      <c r="I72" s="43">
        <v>20.2</v>
      </c>
      <c r="J72" s="43">
        <v>139.6</v>
      </c>
      <c r="K72" s="44" t="s">
        <v>82</v>
      </c>
      <c r="L72" s="43">
        <v>20.8</v>
      </c>
    </row>
    <row r="73" spans="1:12" ht="15" x14ac:dyDescent="0.25">
      <c r="A73" s="23"/>
      <c r="B73" s="15"/>
      <c r="C73" s="11"/>
      <c r="D73" s="7" t="s">
        <v>22</v>
      </c>
      <c r="E73" s="42" t="s">
        <v>112</v>
      </c>
      <c r="F73" s="43">
        <v>200</v>
      </c>
      <c r="G73" s="43">
        <v>0.4</v>
      </c>
      <c r="H73" s="43">
        <v>0</v>
      </c>
      <c r="I73" s="43">
        <v>16.600000000000001</v>
      </c>
      <c r="J73" s="43">
        <v>64.400000000000006</v>
      </c>
      <c r="K73" s="44" t="s">
        <v>46</v>
      </c>
      <c r="L73" s="43">
        <v>10.87</v>
      </c>
    </row>
    <row r="74" spans="1:12" ht="25.5" x14ac:dyDescent="0.25">
      <c r="A74" s="23"/>
      <c r="B74" s="15"/>
      <c r="C74" s="11"/>
      <c r="D74" s="7" t="s">
        <v>23</v>
      </c>
      <c r="E74" s="42" t="s">
        <v>41</v>
      </c>
      <c r="F74" s="43">
        <v>38</v>
      </c>
      <c r="G74" s="43">
        <v>3</v>
      </c>
      <c r="H74" s="43">
        <v>0.4</v>
      </c>
      <c r="I74" s="43">
        <v>19</v>
      </c>
      <c r="J74" s="43">
        <v>91.6</v>
      </c>
      <c r="K74" s="44" t="s">
        <v>42</v>
      </c>
      <c r="L74" s="43">
        <v>2.0499999999999998</v>
      </c>
    </row>
    <row r="75" spans="1:12" ht="15" x14ac:dyDescent="0.25">
      <c r="A75" s="23"/>
      <c r="B75" s="15"/>
      <c r="C75" s="11"/>
      <c r="D75" s="7" t="s">
        <v>24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6" t="s">
        <v>48</v>
      </c>
      <c r="E76" s="42" t="s">
        <v>151</v>
      </c>
      <c r="F76" s="43">
        <v>80</v>
      </c>
      <c r="G76" s="43">
        <v>0.9</v>
      </c>
      <c r="H76" s="43">
        <v>7.5</v>
      </c>
      <c r="I76" s="43">
        <v>3</v>
      </c>
      <c r="J76" s="43">
        <v>129.4</v>
      </c>
      <c r="K76" s="55" t="s">
        <v>72</v>
      </c>
      <c r="L76" s="43">
        <v>26.96</v>
      </c>
    </row>
    <row r="77" spans="1:12" ht="15" x14ac:dyDescent="0.25">
      <c r="A77" s="24"/>
      <c r="B77" s="17"/>
      <c r="C77" s="8"/>
      <c r="D77" s="18" t="s">
        <v>33</v>
      </c>
      <c r="E77" s="9"/>
      <c r="F77" s="19">
        <f>SUM(F71:F76)</f>
        <v>618</v>
      </c>
      <c r="G77" s="19">
        <f>SUM(G71:G76)</f>
        <v>21.2</v>
      </c>
      <c r="H77" s="19">
        <f>SUM(H71:H76)</f>
        <v>21.700000000000003</v>
      </c>
      <c r="I77" s="19">
        <f>SUM(I71:I76)</f>
        <v>68.5</v>
      </c>
      <c r="J77" s="19">
        <f>SUM(J71:J76)</f>
        <v>748.4</v>
      </c>
      <c r="K77" s="25"/>
      <c r="L77" s="19">
        <f>SUM(L71:L76)</f>
        <v>110</v>
      </c>
    </row>
    <row r="78" spans="1:12" ht="15" x14ac:dyDescent="0.25">
      <c r="A78" s="26">
        <f>A71</f>
        <v>1</v>
      </c>
      <c r="B78" s="13">
        <f>B71</f>
        <v>5</v>
      </c>
      <c r="C78" s="10" t="s">
        <v>25</v>
      </c>
      <c r="D78" s="7" t="s">
        <v>26</v>
      </c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7" t="s">
        <v>27</v>
      </c>
      <c r="E79" s="42" t="s">
        <v>113</v>
      </c>
      <c r="F79" s="43">
        <v>260</v>
      </c>
      <c r="G79" s="43">
        <v>2.2000000000000002</v>
      </c>
      <c r="H79" s="43">
        <v>6.3</v>
      </c>
      <c r="I79" s="43">
        <v>13.2</v>
      </c>
      <c r="J79" s="43">
        <v>180.8</v>
      </c>
      <c r="K79" s="44" t="s">
        <v>114</v>
      </c>
      <c r="L79" s="43">
        <v>13.49</v>
      </c>
    </row>
    <row r="80" spans="1:12" ht="15" x14ac:dyDescent="0.25">
      <c r="A80" s="23"/>
      <c r="B80" s="15"/>
      <c r="C80" s="11"/>
      <c r="D80" s="7" t="s">
        <v>28</v>
      </c>
      <c r="E80" s="42" t="s">
        <v>152</v>
      </c>
      <c r="F80" s="43">
        <v>140</v>
      </c>
      <c r="G80" s="43">
        <v>29.65</v>
      </c>
      <c r="H80" s="43">
        <v>17.66</v>
      </c>
      <c r="I80" s="43">
        <v>9.83</v>
      </c>
      <c r="J80" s="43">
        <v>316.8</v>
      </c>
      <c r="K80" s="44">
        <v>26</v>
      </c>
      <c r="L80" s="43">
        <v>119.42</v>
      </c>
    </row>
    <row r="81" spans="1:12" ht="15" x14ac:dyDescent="0.25">
      <c r="A81" s="23"/>
      <c r="B81" s="15"/>
      <c r="C81" s="11"/>
      <c r="D81" s="7" t="s">
        <v>29</v>
      </c>
      <c r="E81" s="42" t="s">
        <v>116</v>
      </c>
      <c r="F81" s="43">
        <v>150</v>
      </c>
      <c r="G81" s="52">
        <v>4.7</v>
      </c>
      <c r="H81" s="43">
        <v>4.4000000000000004</v>
      </c>
      <c r="I81" s="43">
        <v>31.3</v>
      </c>
      <c r="J81" s="43">
        <v>187.1</v>
      </c>
      <c r="K81" s="55">
        <v>256</v>
      </c>
      <c r="L81" s="43">
        <v>7.93</v>
      </c>
    </row>
    <row r="82" spans="1:12" ht="15" x14ac:dyDescent="0.25">
      <c r="A82" s="23"/>
      <c r="B82" s="15"/>
      <c r="C82" s="11"/>
      <c r="D82" s="7" t="s">
        <v>30</v>
      </c>
      <c r="E82" s="42" t="s">
        <v>85</v>
      </c>
      <c r="F82" s="43">
        <v>200</v>
      </c>
      <c r="G82" s="43">
        <v>1</v>
      </c>
      <c r="H82" s="43">
        <v>0</v>
      </c>
      <c r="I82" s="43">
        <v>14.6</v>
      </c>
      <c r="J82" s="43">
        <v>59.3</v>
      </c>
      <c r="K82" s="44" t="s">
        <v>46</v>
      </c>
      <c r="L82" s="43">
        <v>8.9499999999999993</v>
      </c>
    </row>
    <row r="83" spans="1:12" ht="25.5" x14ac:dyDescent="0.25">
      <c r="A83" s="23"/>
      <c r="B83" s="15"/>
      <c r="C83" s="11"/>
      <c r="D83" s="7" t="s">
        <v>31</v>
      </c>
      <c r="E83" s="42" t="s">
        <v>41</v>
      </c>
      <c r="F83" s="43">
        <v>38</v>
      </c>
      <c r="G83" s="43">
        <v>3</v>
      </c>
      <c r="H83" s="43">
        <v>0.4</v>
      </c>
      <c r="I83" s="43">
        <v>19</v>
      </c>
      <c r="J83" s="43">
        <v>91.6</v>
      </c>
      <c r="K83" s="44" t="s">
        <v>42</v>
      </c>
      <c r="L83" s="43">
        <v>2.0499999999999998</v>
      </c>
    </row>
    <row r="84" spans="1:12" ht="15" x14ac:dyDescent="0.25">
      <c r="A84" s="23"/>
      <c r="B84" s="15"/>
      <c r="C84" s="11"/>
      <c r="D84" s="7" t="s">
        <v>32</v>
      </c>
      <c r="E84" s="42" t="s">
        <v>64</v>
      </c>
      <c r="F84" s="43">
        <v>38</v>
      </c>
      <c r="G84" s="43">
        <v>3.1</v>
      </c>
      <c r="H84" s="43">
        <v>0.3</v>
      </c>
      <c r="I84" s="43">
        <v>19.5</v>
      </c>
      <c r="J84" s="43">
        <v>94.3</v>
      </c>
      <c r="K84" s="44" t="s">
        <v>65</v>
      </c>
      <c r="L84" s="43">
        <v>2.16</v>
      </c>
    </row>
    <row r="85" spans="1:12" ht="15" x14ac:dyDescent="0.25">
      <c r="A85" s="24"/>
      <c r="B85" s="17"/>
      <c r="C85" s="8"/>
      <c r="D85" s="18" t="s">
        <v>33</v>
      </c>
      <c r="E85" s="9"/>
      <c r="F85" s="19">
        <f>SUM(F79:F84)</f>
        <v>826</v>
      </c>
      <c r="G85" s="19">
        <f>SUM(G79:G84)</f>
        <v>43.65</v>
      </c>
      <c r="H85" s="19">
        <f>SUM(H79:H84)</f>
        <v>29.06</v>
      </c>
      <c r="I85" s="19">
        <f>SUM(I79:I84)</f>
        <v>107.42999999999999</v>
      </c>
      <c r="J85" s="19">
        <f>SUM(J79:J84)</f>
        <v>929.9</v>
      </c>
      <c r="K85" s="25"/>
      <c r="L85" s="19">
        <f>SUM(L79:L84)</f>
        <v>154</v>
      </c>
    </row>
    <row r="86" spans="1:12" ht="15.75" customHeight="1" x14ac:dyDescent="0.2">
      <c r="A86" s="29">
        <f>A71</f>
        <v>1</v>
      </c>
      <c r="B86" s="30">
        <f>B71</f>
        <v>5</v>
      </c>
      <c r="C86" s="60" t="s">
        <v>4</v>
      </c>
      <c r="D86" s="61"/>
      <c r="E86" s="31"/>
      <c r="F86" s="32">
        <f>F77+F85</f>
        <v>1444</v>
      </c>
      <c r="G86" s="32">
        <f>G77+G85</f>
        <v>64.849999999999994</v>
      </c>
      <c r="H86" s="32">
        <f>H77+H85</f>
        <v>50.760000000000005</v>
      </c>
      <c r="I86" s="32">
        <f>I77+I85</f>
        <v>175.93</v>
      </c>
      <c r="J86" s="32">
        <f>J77+J85</f>
        <v>1678.3</v>
      </c>
      <c r="K86" s="32"/>
      <c r="L86" s="32">
        <f>L77+L85</f>
        <v>264</v>
      </c>
    </row>
    <row r="87" spans="1:12" ht="15" x14ac:dyDescent="0.25">
      <c r="A87" s="20">
        <v>2</v>
      </c>
      <c r="B87" s="21">
        <v>1</v>
      </c>
      <c r="C87" s="22" t="s">
        <v>20</v>
      </c>
      <c r="D87" s="5" t="s">
        <v>21</v>
      </c>
      <c r="E87" s="39" t="s">
        <v>97</v>
      </c>
      <c r="F87" s="40">
        <v>210</v>
      </c>
      <c r="G87" s="40">
        <v>6.9</v>
      </c>
      <c r="H87" s="40">
        <v>11.1</v>
      </c>
      <c r="I87" s="40">
        <v>36.200000000000003</v>
      </c>
      <c r="J87" s="40">
        <v>299.3</v>
      </c>
      <c r="K87" s="41" t="s">
        <v>40</v>
      </c>
      <c r="L87" s="40">
        <v>33.08</v>
      </c>
    </row>
    <row r="88" spans="1:12" ht="15" x14ac:dyDescent="0.25">
      <c r="A88" s="23"/>
      <c r="B88" s="15"/>
      <c r="C88" s="11"/>
      <c r="D88" s="6"/>
      <c r="E88" s="42" t="s">
        <v>61</v>
      </c>
      <c r="F88" s="43">
        <v>60</v>
      </c>
      <c r="G88" s="43">
        <v>6.8</v>
      </c>
      <c r="H88" s="43">
        <v>14.7</v>
      </c>
      <c r="I88" s="43">
        <v>13.2</v>
      </c>
      <c r="J88" s="43">
        <v>176.1</v>
      </c>
      <c r="K88" s="44" t="s">
        <v>137</v>
      </c>
      <c r="L88" s="43">
        <v>37.61</v>
      </c>
    </row>
    <row r="89" spans="1:12" ht="15" x14ac:dyDescent="0.25">
      <c r="A89" s="23"/>
      <c r="B89" s="15"/>
      <c r="C89" s="11"/>
      <c r="D89" s="7" t="s">
        <v>22</v>
      </c>
      <c r="E89" s="42" t="s">
        <v>94</v>
      </c>
      <c r="F89" s="43">
        <v>200</v>
      </c>
      <c r="G89" s="43">
        <v>0.3</v>
      </c>
      <c r="H89" s="43">
        <v>0.1</v>
      </c>
      <c r="I89" s="43">
        <v>6.2</v>
      </c>
      <c r="J89" s="43">
        <v>25.7</v>
      </c>
      <c r="K89" s="44" t="s">
        <v>95</v>
      </c>
      <c r="L89" s="43">
        <v>12.78</v>
      </c>
    </row>
    <row r="90" spans="1:12" ht="25.5" x14ac:dyDescent="0.25">
      <c r="A90" s="23"/>
      <c r="B90" s="15"/>
      <c r="C90" s="11"/>
      <c r="D90" s="7" t="s">
        <v>23</v>
      </c>
      <c r="E90" s="42" t="s">
        <v>41</v>
      </c>
      <c r="F90" s="43">
        <v>38</v>
      </c>
      <c r="G90" s="43">
        <v>3</v>
      </c>
      <c r="H90" s="43">
        <v>0.4</v>
      </c>
      <c r="I90" s="43">
        <v>19</v>
      </c>
      <c r="J90" s="43">
        <v>91.6</v>
      </c>
      <c r="K90" s="44" t="s">
        <v>42</v>
      </c>
      <c r="L90" s="43">
        <v>2.0499999999999998</v>
      </c>
    </row>
    <row r="91" spans="1:12" ht="15" x14ac:dyDescent="0.25">
      <c r="A91" s="23"/>
      <c r="B91" s="15"/>
      <c r="C91" s="11"/>
      <c r="D91" s="7" t="s">
        <v>24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6"/>
      <c r="E92" s="42" t="s">
        <v>69</v>
      </c>
      <c r="F92" s="43">
        <v>200</v>
      </c>
      <c r="G92" s="43">
        <v>0.8</v>
      </c>
      <c r="H92" s="43">
        <v>0</v>
      </c>
      <c r="I92" s="43">
        <v>20.6</v>
      </c>
      <c r="J92" s="43">
        <v>84</v>
      </c>
      <c r="K92" s="44" t="s">
        <v>44</v>
      </c>
      <c r="L92" s="43">
        <v>24.48</v>
      </c>
    </row>
    <row r="93" spans="1:12" ht="15" x14ac:dyDescent="0.25">
      <c r="A93" s="24"/>
      <c r="B93" s="17"/>
      <c r="C93" s="8"/>
      <c r="D93" s="18" t="s">
        <v>33</v>
      </c>
      <c r="E93" s="9"/>
      <c r="F93" s="19">
        <f>SUM(F87:F92)</f>
        <v>708</v>
      </c>
      <c r="G93" s="19">
        <f>SUM(G87:G92)</f>
        <v>17.8</v>
      </c>
      <c r="H93" s="19">
        <f>SUM(H87:H92)</f>
        <v>26.299999999999997</v>
      </c>
      <c r="I93" s="19">
        <f>SUM(I87:I92)</f>
        <v>95.200000000000017</v>
      </c>
      <c r="J93" s="19">
        <f>SUM(J87:J92)</f>
        <v>676.69999999999993</v>
      </c>
      <c r="K93" s="25"/>
      <c r="L93" s="19">
        <f>SUM(L87:L92)</f>
        <v>110</v>
      </c>
    </row>
    <row r="94" spans="1:12" ht="15" x14ac:dyDescent="0.25">
      <c r="A94" s="26">
        <f>A87</f>
        <v>2</v>
      </c>
      <c r="B94" s="13">
        <f>B87</f>
        <v>1</v>
      </c>
      <c r="C94" s="10" t="s">
        <v>25</v>
      </c>
      <c r="D94" s="7" t="s">
        <v>26</v>
      </c>
      <c r="E94" s="42"/>
      <c r="F94" s="43"/>
      <c r="G94" s="43"/>
      <c r="H94" s="43"/>
      <c r="I94" s="43"/>
      <c r="J94" s="43"/>
      <c r="K94" s="44"/>
      <c r="L94" s="43"/>
    </row>
    <row r="95" spans="1:12" ht="15.75" customHeight="1" x14ac:dyDescent="0.25">
      <c r="A95" s="23"/>
      <c r="B95" s="15"/>
      <c r="C95" s="11"/>
      <c r="D95" s="7" t="s">
        <v>27</v>
      </c>
      <c r="E95" s="53" t="s">
        <v>98</v>
      </c>
      <c r="F95" s="43">
        <v>260</v>
      </c>
      <c r="G95" s="43">
        <v>2.5</v>
      </c>
      <c r="H95" s="43">
        <v>6.5</v>
      </c>
      <c r="I95" s="43">
        <v>15.8</v>
      </c>
      <c r="J95" s="43">
        <v>240.2</v>
      </c>
      <c r="K95" s="55" t="s">
        <v>77</v>
      </c>
      <c r="L95" s="43">
        <v>21.06</v>
      </c>
    </row>
    <row r="96" spans="1:12" ht="15" x14ac:dyDescent="0.25">
      <c r="A96" s="23"/>
      <c r="B96" s="15"/>
      <c r="C96" s="11"/>
      <c r="D96" s="7" t="s">
        <v>28</v>
      </c>
      <c r="E96" s="42" t="s">
        <v>146</v>
      </c>
      <c r="F96" s="43">
        <v>260</v>
      </c>
      <c r="G96" s="43">
        <v>14.7</v>
      </c>
      <c r="H96" s="43">
        <v>15</v>
      </c>
      <c r="I96" s="43">
        <v>19.5</v>
      </c>
      <c r="J96" s="43">
        <v>286.5</v>
      </c>
      <c r="K96" s="44" t="s">
        <v>147</v>
      </c>
      <c r="L96" s="43">
        <v>113.29</v>
      </c>
    </row>
    <row r="97" spans="1:12" ht="15" x14ac:dyDescent="0.25">
      <c r="A97" s="23"/>
      <c r="B97" s="15"/>
      <c r="C97" s="11"/>
      <c r="D97" s="7" t="s">
        <v>29</v>
      </c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7" t="s">
        <v>30</v>
      </c>
      <c r="E98" s="42" t="s">
        <v>76</v>
      </c>
      <c r="F98" s="43">
        <v>200</v>
      </c>
      <c r="G98" s="43">
        <v>0</v>
      </c>
      <c r="H98" s="43">
        <v>0</v>
      </c>
      <c r="I98" s="43">
        <v>24</v>
      </c>
      <c r="J98" s="43">
        <v>95</v>
      </c>
      <c r="K98" s="44" t="s">
        <v>53</v>
      </c>
      <c r="L98" s="43">
        <v>15.44</v>
      </c>
    </row>
    <row r="99" spans="1:12" ht="25.5" x14ac:dyDescent="0.25">
      <c r="A99" s="23"/>
      <c r="B99" s="15"/>
      <c r="C99" s="11"/>
      <c r="D99" s="7" t="s">
        <v>31</v>
      </c>
      <c r="E99" s="42" t="s">
        <v>41</v>
      </c>
      <c r="F99" s="43">
        <v>38</v>
      </c>
      <c r="G99" s="43">
        <v>3</v>
      </c>
      <c r="H99" s="43">
        <v>0.4</v>
      </c>
      <c r="I99" s="43">
        <v>19</v>
      </c>
      <c r="J99" s="43">
        <v>91.6</v>
      </c>
      <c r="K99" s="44" t="s">
        <v>42</v>
      </c>
      <c r="L99" s="43">
        <v>2.0499999999999998</v>
      </c>
    </row>
    <row r="100" spans="1:12" ht="15" x14ac:dyDescent="0.25">
      <c r="A100" s="23"/>
      <c r="B100" s="15"/>
      <c r="C100" s="11"/>
      <c r="D100" s="7" t="s">
        <v>32</v>
      </c>
      <c r="E100" s="42" t="s">
        <v>64</v>
      </c>
      <c r="F100" s="43">
        <v>38</v>
      </c>
      <c r="G100" s="43">
        <v>3.1</v>
      </c>
      <c r="H100" s="43">
        <v>0.3</v>
      </c>
      <c r="I100" s="43">
        <v>19.5</v>
      </c>
      <c r="J100" s="43">
        <v>94.3</v>
      </c>
      <c r="K100" s="44" t="s">
        <v>65</v>
      </c>
      <c r="L100" s="43">
        <v>2.16</v>
      </c>
    </row>
    <row r="101" spans="1:12" ht="15" x14ac:dyDescent="0.25">
      <c r="A101" s="24"/>
      <c r="B101" s="17"/>
      <c r="C101" s="8"/>
      <c r="D101" s="18" t="s">
        <v>33</v>
      </c>
      <c r="E101" s="9"/>
      <c r="F101" s="19">
        <f>SUM(F94:F100)</f>
        <v>796</v>
      </c>
      <c r="G101" s="19">
        <f>SUM(G94:G100)</f>
        <v>23.3</v>
      </c>
      <c r="H101" s="19">
        <f>SUM(H94:H100)</f>
        <v>22.2</v>
      </c>
      <c r="I101" s="19">
        <f>SUM(I94:I100)</f>
        <v>97.8</v>
      </c>
      <c r="J101" s="19">
        <f>SUM(J94:J100)</f>
        <v>807.6</v>
      </c>
      <c r="K101" s="25"/>
      <c r="L101" s="19">
        <f>SUM(L94:L100)</f>
        <v>154</v>
      </c>
    </row>
    <row r="102" spans="1:12" ht="15" x14ac:dyDescent="0.2">
      <c r="A102" s="29">
        <f>A87</f>
        <v>2</v>
      </c>
      <c r="B102" s="30">
        <f>B87</f>
        <v>1</v>
      </c>
      <c r="C102" s="60" t="s">
        <v>4</v>
      </c>
      <c r="D102" s="61"/>
      <c r="E102" s="31"/>
      <c r="F102" s="32">
        <f>F93+F101</f>
        <v>1504</v>
      </c>
      <c r="G102" s="32">
        <f>G93+G101</f>
        <v>41.1</v>
      </c>
      <c r="H102" s="32">
        <f>H93+H101</f>
        <v>48.5</v>
      </c>
      <c r="I102" s="32">
        <f>I93+I101</f>
        <v>193</v>
      </c>
      <c r="J102" s="32">
        <f>J93+J101</f>
        <v>1484.3</v>
      </c>
      <c r="K102" s="32"/>
      <c r="L102" s="32">
        <f>L93+L101</f>
        <v>264</v>
      </c>
    </row>
    <row r="103" spans="1:12" ht="15" x14ac:dyDescent="0.25">
      <c r="A103" s="14">
        <v>2</v>
      </c>
      <c r="B103" s="15">
        <v>2</v>
      </c>
      <c r="C103" s="22" t="s">
        <v>20</v>
      </c>
      <c r="D103" s="5" t="s">
        <v>28</v>
      </c>
      <c r="E103" s="39" t="s">
        <v>104</v>
      </c>
      <c r="F103" s="40">
        <v>90</v>
      </c>
      <c r="G103" s="40">
        <v>15.6</v>
      </c>
      <c r="H103" s="40">
        <v>19.600000000000001</v>
      </c>
      <c r="I103" s="40">
        <v>2.5</v>
      </c>
      <c r="J103" s="40">
        <v>237.5</v>
      </c>
      <c r="K103" s="41" t="s">
        <v>118</v>
      </c>
      <c r="L103" s="40">
        <v>60.17</v>
      </c>
    </row>
    <row r="104" spans="1:12" ht="15" x14ac:dyDescent="0.25">
      <c r="A104" s="14"/>
      <c r="B104" s="15"/>
      <c r="C104" s="11"/>
      <c r="D104" s="6" t="s">
        <v>29</v>
      </c>
      <c r="E104" s="42" t="s">
        <v>119</v>
      </c>
      <c r="F104" s="43">
        <v>150</v>
      </c>
      <c r="G104" s="43">
        <v>3.5</v>
      </c>
      <c r="H104" s="43">
        <v>3.4</v>
      </c>
      <c r="I104" s="43">
        <v>34.200000000000003</v>
      </c>
      <c r="J104" s="43">
        <v>191.5</v>
      </c>
      <c r="K104" s="44" t="s">
        <v>67</v>
      </c>
      <c r="L104" s="43">
        <v>17.71</v>
      </c>
    </row>
    <row r="105" spans="1:12" ht="15" x14ac:dyDescent="0.25">
      <c r="A105" s="14"/>
      <c r="B105" s="15"/>
      <c r="C105" s="11"/>
      <c r="D105" s="7" t="s">
        <v>22</v>
      </c>
      <c r="E105" s="42" t="s">
        <v>108</v>
      </c>
      <c r="F105" s="43">
        <v>205</v>
      </c>
      <c r="G105" s="43">
        <v>0.1</v>
      </c>
      <c r="H105" s="43">
        <v>0</v>
      </c>
      <c r="I105" s="43">
        <v>4.5999999999999996</v>
      </c>
      <c r="J105" s="43">
        <v>17.100000000000001</v>
      </c>
      <c r="K105" s="44" t="s">
        <v>62</v>
      </c>
      <c r="L105" s="43">
        <v>2.1</v>
      </c>
    </row>
    <row r="106" spans="1:12" ht="25.5" x14ac:dyDescent="0.25">
      <c r="A106" s="14"/>
      <c r="B106" s="15"/>
      <c r="C106" s="11"/>
      <c r="D106" s="7" t="s">
        <v>23</v>
      </c>
      <c r="E106" s="42" t="s">
        <v>41</v>
      </c>
      <c r="F106" s="43">
        <v>38</v>
      </c>
      <c r="G106" s="43">
        <v>3</v>
      </c>
      <c r="H106" s="43">
        <v>0.4</v>
      </c>
      <c r="I106" s="43">
        <v>19</v>
      </c>
      <c r="J106" s="43">
        <v>91.6</v>
      </c>
      <c r="K106" s="44" t="s">
        <v>42</v>
      </c>
      <c r="L106" s="43">
        <v>2.0499999999999998</v>
      </c>
    </row>
    <row r="107" spans="1:12" ht="15" x14ac:dyDescent="0.25">
      <c r="A107" s="14"/>
      <c r="B107" s="15"/>
      <c r="C107" s="11"/>
      <c r="D107" s="7" t="s">
        <v>24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14"/>
      <c r="B108" s="15"/>
      <c r="C108" s="11"/>
      <c r="D108" s="6" t="s">
        <v>48</v>
      </c>
      <c r="E108" s="42" t="s">
        <v>117</v>
      </c>
      <c r="F108" s="43">
        <v>60</v>
      </c>
      <c r="G108" s="43">
        <v>0.6</v>
      </c>
      <c r="H108" s="43">
        <v>5.6</v>
      </c>
      <c r="I108" s="43">
        <v>3</v>
      </c>
      <c r="J108" s="43">
        <v>190.7</v>
      </c>
      <c r="K108" s="54" t="s">
        <v>74</v>
      </c>
      <c r="L108" s="43">
        <v>24.41</v>
      </c>
    </row>
    <row r="109" spans="1:12" ht="15" x14ac:dyDescent="0.25">
      <c r="A109" s="14"/>
      <c r="B109" s="15"/>
      <c r="C109" s="11"/>
      <c r="D109" s="6" t="s">
        <v>49</v>
      </c>
      <c r="E109" s="42" t="s">
        <v>131</v>
      </c>
      <c r="F109" s="43">
        <v>30</v>
      </c>
      <c r="G109" s="43">
        <v>0.4</v>
      </c>
      <c r="H109" s="43">
        <v>1</v>
      </c>
      <c r="I109" s="43">
        <v>1.8</v>
      </c>
      <c r="J109" s="43">
        <v>20.8</v>
      </c>
      <c r="K109" s="51" t="s">
        <v>129</v>
      </c>
      <c r="L109" s="43">
        <v>3.56</v>
      </c>
    </row>
    <row r="110" spans="1:12" ht="15" x14ac:dyDescent="0.25">
      <c r="A110" s="16"/>
      <c r="B110" s="17"/>
      <c r="C110" s="8"/>
      <c r="D110" s="18" t="s">
        <v>33</v>
      </c>
      <c r="E110" s="9"/>
      <c r="F110" s="19">
        <f>SUM(F103:F109)</f>
        <v>573</v>
      </c>
      <c r="G110" s="19">
        <f>SUM(G103:G109)</f>
        <v>23.200000000000003</v>
      </c>
      <c r="H110" s="19">
        <f>SUM(H103:H109)</f>
        <v>30</v>
      </c>
      <c r="I110" s="19">
        <f>SUM(I103:I109)</f>
        <v>65.100000000000009</v>
      </c>
      <c r="J110" s="19">
        <f>SUM(J103:J109)</f>
        <v>749.2</v>
      </c>
      <c r="K110" s="25"/>
      <c r="L110" s="19">
        <f>SUM(L103:L109)</f>
        <v>109.99999999999999</v>
      </c>
    </row>
    <row r="111" spans="1:12" ht="15" x14ac:dyDescent="0.25">
      <c r="A111" s="13">
        <f>A103</f>
        <v>2</v>
      </c>
      <c r="B111" s="13">
        <f>B103</f>
        <v>2</v>
      </c>
      <c r="C111" s="10" t="s">
        <v>25</v>
      </c>
      <c r="D111" s="7" t="s">
        <v>26</v>
      </c>
      <c r="E111" s="42"/>
      <c r="F111" s="43"/>
      <c r="G111" s="43"/>
      <c r="H111" s="43"/>
      <c r="I111" s="43"/>
      <c r="J111" s="43"/>
      <c r="K111" s="44"/>
      <c r="L111" s="43"/>
    </row>
    <row r="112" spans="1:12" ht="25.5" x14ac:dyDescent="0.25">
      <c r="A112" s="14"/>
      <c r="B112" s="15"/>
      <c r="C112" s="11"/>
      <c r="D112" s="7" t="s">
        <v>27</v>
      </c>
      <c r="E112" s="42" t="s">
        <v>153</v>
      </c>
      <c r="F112" s="43">
        <v>260</v>
      </c>
      <c r="G112" s="43">
        <v>2.6</v>
      </c>
      <c r="H112" s="43">
        <v>2.4</v>
      </c>
      <c r="I112" s="43">
        <v>18.899999999999999</v>
      </c>
      <c r="J112" s="43">
        <v>107.9</v>
      </c>
      <c r="K112" s="44" t="s">
        <v>57</v>
      </c>
      <c r="L112" s="43">
        <v>10.57</v>
      </c>
    </row>
    <row r="113" spans="1:12" ht="15" x14ac:dyDescent="0.25">
      <c r="A113" s="14"/>
      <c r="B113" s="15"/>
      <c r="C113" s="11"/>
      <c r="D113" s="7" t="s">
        <v>28</v>
      </c>
      <c r="E113" s="42" t="s">
        <v>154</v>
      </c>
      <c r="F113" s="43">
        <v>90</v>
      </c>
      <c r="G113" s="43">
        <v>17.3</v>
      </c>
      <c r="H113" s="43">
        <v>0.9</v>
      </c>
      <c r="I113" s="43">
        <v>0.7</v>
      </c>
      <c r="J113" s="43">
        <v>353.5</v>
      </c>
      <c r="K113" s="55">
        <v>303</v>
      </c>
      <c r="L113" s="43">
        <v>79.930000000000007</v>
      </c>
    </row>
    <row r="114" spans="1:12" ht="15" x14ac:dyDescent="0.25">
      <c r="A114" s="14"/>
      <c r="B114" s="15"/>
      <c r="C114" s="11"/>
      <c r="D114" s="7" t="s">
        <v>29</v>
      </c>
      <c r="E114" s="42" t="s">
        <v>86</v>
      </c>
      <c r="F114" s="43">
        <v>150</v>
      </c>
      <c r="G114" s="43">
        <v>8.5</v>
      </c>
      <c r="H114" s="43">
        <v>5.0999999999999996</v>
      </c>
      <c r="I114" s="43">
        <v>40.200000000000003</v>
      </c>
      <c r="J114" s="43">
        <v>249.6</v>
      </c>
      <c r="K114" s="44" t="s">
        <v>90</v>
      </c>
      <c r="L114" s="43">
        <v>13.64</v>
      </c>
    </row>
    <row r="115" spans="1:12" ht="15" x14ac:dyDescent="0.25">
      <c r="A115" s="14"/>
      <c r="B115" s="15"/>
      <c r="C115" s="11"/>
      <c r="D115" s="7" t="s">
        <v>30</v>
      </c>
      <c r="E115" s="42" t="s">
        <v>85</v>
      </c>
      <c r="F115" s="43">
        <v>200</v>
      </c>
      <c r="G115" s="43">
        <v>1</v>
      </c>
      <c r="H115" s="43">
        <v>0</v>
      </c>
      <c r="I115" s="43">
        <v>14.6</v>
      </c>
      <c r="J115" s="43">
        <v>59.3</v>
      </c>
      <c r="K115" s="44" t="s">
        <v>46</v>
      </c>
      <c r="L115" s="43">
        <v>8.9499999999999993</v>
      </c>
    </row>
    <row r="116" spans="1:12" ht="25.5" x14ac:dyDescent="0.25">
      <c r="A116" s="14"/>
      <c r="B116" s="15"/>
      <c r="C116" s="11"/>
      <c r="D116" s="7" t="s">
        <v>31</v>
      </c>
      <c r="E116" s="42" t="s">
        <v>41</v>
      </c>
      <c r="F116" s="43">
        <v>38</v>
      </c>
      <c r="G116" s="43">
        <v>3</v>
      </c>
      <c r="H116" s="43">
        <v>0.4</v>
      </c>
      <c r="I116" s="43">
        <v>19</v>
      </c>
      <c r="J116" s="43">
        <v>91.6</v>
      </c>
      <c r="K116" s="44" t="s">
        <v>42</v>
      </c>
      <c r="L116" s="43">
        <v>2.0499999999999998</v>
      </c>
    </row>
    <row r="117" spans="1:12" ht="15" x14ac:dyDescent="0.25">
      <c r="A117" s="14"/>
      <c r="B117" s="15"/>
      <c r="C117" s="11"/>
      <c r="D117" s="7" t="s">
        <v>32</v>
      </c>
      <c r="E117" s="42" t="s">
        <v>64</v>
      </c>
      <c r="F117" s="43">
        <v>38</v>
      </c>
      <c r="G117" s="43">
        <v>3.1</v>
      </c>
      <c r="H117" s="43">
        <v>0.3</v>
      </c>
      <c r="I117" s="43">
        <v>19.5</v>
      </c>
      <c r="J117" s="43">
        <v>94.3</v>
      </c>
      <c r="K117" s="44" t="s">
        <v>65</v>
      </c>
      <c r="L117" s="43">
        <v>2.16</v>
      </c>
    </row>
    <row r="118" spans="1:12" ht="15" x14ac:dyDescent="0.25">
      <c r="A118" s="14"/>
      <c r="B118" s="15"/>
      <c r="C118" s="11"/>
      <c r="D118" s="7" t="s">
        <v>24</v>
      </c>
      <c r="E118" s="42" t="s">
        <v>155</v>
      </c>
      <c r="F118" s="43">
        <v>100</v>
      </c>
      <c r="G118" s="43">
        <v>0</v>
      </c>
      <c r="H118" s="43">
        <v>0</v>
      </c>
      <c r="I118" s="43">
        <v>0</v>
      </c>
      <c r="J118" s="43">
        <v>80</v>
      </c>
      <c r="K118" s="44" t="s">
        <v>156</v>
      </c>
      <c r="L118" s="43">
        <v>35.72</v>
      </c>
    </row>
    <row r="119" spans="1:12" ht="15" x14ac:dyDescent="0.25">
      <c r="A119" s="14"/>
      <c r="B119" s="15"/>
      <c r="C119" s="11"/>
      <c r="D119" s="59" t="s">
        <v>49</v>
      </c>
      <c r="E119" s="42" t="s">
        <v>50</v>
      </c>
      <c r="F119" s="43">
        <v>30</v>
      </c>
      <c r="G119" s="43">
        <v>0.3</v>
      </c>
      <c r="H119" s="43">
        <v>0.6</v>
      </c>
      <c r="I119" s="43">
        <v>2.1</v>
      </c>
      <c r="J119" s="43">
        <v>13.8</v>
      </c>
      <c r="K119" s="44" t="s">
        <v>51</v>
      </c>
      <c r="L119" s="43">
        <v>0.98</v>
      </c>
    </row>
    <row r="120" spans="1:12" ht="15" x14ac:dyDescent="0.25">
      <c r="A120" s="16"/>
      <c r="B120" s="17"/>
      <c r="C120" s="8"/>
      <c r="D120" s="18" t="s">
        <v>33</v>
      </c>
      <c r="E120" s="9"/>
      <c r="F120" s="19">
        <f>SUM(F111:F119)</f>
        <v>906</v>
      </c>
      <c r="G120" s="19">
        <f>SUM(G111:G119)</f>
        <v>35.800000000000004</v>
      </c>
      <c r="H120" s="19">
        <f>SUM(H111:H119)</f>
        <v>9.6999999999999993</v>
      </c>
      <c r="I120" s="19">
        <f>SUM(I111:I119)</f>
        <v>114.99999999999999</v>
      </c>
      <c r="J120" s="19">
        <f>SUM(J111:J119)</f>
        <v>1049.9999999999998</v>
      </c>
      <c r="K120" s="25"/>
      <c r="L120" s="19">
        <f>SUM(L111:L119)</f>
        <v>153.99999999999997</v>
      </c>
    </row>
    <row r="121" spans="1:12" ht="15" x14ac:dyDescent="0.2">
      <c r="A121" s="33">
        <f>A103</f>
        <v>2</v>
      </c>
      <c r="B121" s="33">
        <f>B103</f>
        <v>2</v>
      </c>
      <c r="C121" s="60" t="s">
        <v>4</v>
      </c>
      <c r="D121" s="61"/>
      <c r="E121" s="31"/>
      <c r="F121" s="32">
        <f>F110+F120</f>
        <v>1479</v>
      </c>
      <c r="G121" s="32">
        <f>G110+G120</f>
        <v>59.000000000000007</v>
      </c>
      <c r="H121" s="32">
        <f>H110+H120</f>
        <v>39.700000000000003</v>
      </c>
      <c r="I121" s="32">
        <f>I110+I120</f>
        <v>180.1</v>
      </c>
      <c r="J121" s="32">
        <f>J110+J120</f>
        <v>1799.1999999999998</v>
      </c>
      <c r="K121" s="32"/>
      <c r="L121" s="32">
        <f>L110+L120</f>
        <v>263.99999999999994</v>
      </c>
    </row>
    <row r="122" spans="1:12" ht="15" x14ac:dyDescent="0.25">
      <c r="A122" s="20">
        <v>2</v>
      </c>
      <c r="B122" s="21">
        <v>3</v>
      </c>
      <c r="C122" s="22" t="s">
        <v>20</v>
      </c>
      <c r="D122" s="5" t="s">
        <v>21</v>
      </c>
      <c r="E122" s="39" t="s">
        <v>120</v>
      </c>
      <c r="F122" s="40">
        <v>210</v>
      </c>
      <c r="G122" s="40">
        <v>7.9</v>
      </c>
      <c r="H122" s="40">
        <v>10.7</v>
      </c>
      <c r="I122" s="40">
        <v>32.1</v>
      </c>
      <c r="J122" s="40">
        <v>273.3</v>
      </c>
      <c r="K122" s="41" t="s">
        <v>40</v>
      </c>
      <c r="L122" s="40">
        <v>34.76</v>
      </c>
    </row>
    <row r="123" spans="1:12" ht="15" x14ac:dyDescent="0.25">
      <c r="A123" s="23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23"/>
      <c r="B124" s="15"/>
      <c r="C124" s="11"/>
      <c r="D124" s="7" t="s">
        <v>22</v>
      </c>
      <c r="E124" s="42" t="s">
        <v>84</v>
      </c>
      <c r="F124" s="43">
        <v>200</v>
      </c>
      <c r="G124" s="43">
        <v>3.1</v>
      </c>
      <c r="H124" s="58">
        <v>2.4</v>
      </c>
      <c r="I124" s="43">
        <v>11.8</v>
      </c>
      <c r="J124" s="43">
        <v>80.8</v>
      </c>
      <c r="K124" s="44" t="s">
        <v>47</v>
      </c>
      <c r="L124" s="43">
        <v>16.059999999999999</v>
      </c>
    </row>
    <row r="125" spans="1:12" ht="23.25" customHeight="1" x14ac:dyDescent="0.25">
      <c r="A125" s="23"/>
      <c r="B125" s="15"/>
      <c r="C125" s="11"/>
      <c r="D125" s="7" t="s">
        <v>23</v>
      </c>
      <c r="E125" s="42" t="s">
        <v>41</v>
      </c>
      <c r="F125" s="43">
        <v>38</v>
      </c>
      <c r="G125" s="43">
        <v>3</v>
      </c>
      <c r="H125" s="43">
        <v>0.4</v>
      </c>
      <c r="I125" s="43">
        <v>19</v>
      </c>
      <c r="J125" s="43">
        <v>91.6</v>
      </c>
      <c r="K125" s="44" t="s">
        <v>42</v>
      </c>
      <c r="L125" s="43">
        <v>2.0499999999999998</v>
      </c>
    </row>
    <row r="126" spans="1:12" ht="15" x14ac:dyDescent="0.25">
      <c r="A126" s="23"/>
      <c r="B126" s="15"/>
      <c r="C126" s="11"/>
      <c r="D126" s="7" t="s">
        <v>24</v>
      </c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23"/>
      <c r="B127" s="15"/>
      <c r="C127" s="11"/>
      <c r="D127" s="6"/>
      <c r="E127" s="42" t="s">
        <v>121</v>
      </c>
      <c r="F127" s="43">
        <v>125</v>
      </c>
      <c r="G127" s="43">
        <v>2.9</v>
      </c>
      <c r="H127" s="43">
        <v>2.5</v>
      </c>
      <c r="I127" s="43">
        <v>17</v>
      </c>
      <c r="J127" s="43">
        <v>102</v>
      </c>
      <c r="K127" s="44" t="s">
        <v>44</v>
      </c>
      <c r="L127" s="43">
        <v>37.36</v>
      </c>
    </row>
    <row r="128" spans="1:12" ht="15" x14ac:dyDescent="0.25">
      <c r="A128" s="23"/>
      <c r="B128" s="15"/>
      <c r="C128" s="11"/>
      <c r="D128" s="6"/>
      <c r="E128" s="42" t="s">
        <v>132</v>
      </c>
      <c r="F128" s="43">
        <v>60</v>
      </c>
      <c r="G128" s="43">
        <v>2.2000000000000002</v>
      </c>
      <c r="H128" s="43">
        <v>6.8</v>
      </c>
      <c r="I128" s="43">
        <v>25.1</v>
      </c>
      <c r="J128" s="43">
        <v>183.6</v>
      </c>
      <c r="K128" s="51" t="s">
        <v>125</v>
      </c>
      <c r="L128" s="43">
        <v>19.77</v>
      </c>
    </row>
    <row r="129" spans="1:12" ht="15" x14ac:dyDescent="0.25">
      <c r="A129" s="24"/>
      <c r="B129" s="17"/>
      <c r="C129" s="8"/>
      <c r="D129" s="18" t="s">
        <v>33</v>
      </c>
      <c r="E129" s="9"/>
      <c r="F129" s="19">
        <f>SUM(F122:F128)</f>
        <v>633</v>
      </c>
      <c r="G129" s="19">
        <f>SUM(G122:G128)</f>
        <v>19.099999999999998</v>
      </c>
      <c r="H129" s="19">
        <f>SUM(H122:H128)</f>
        <v>22.8</v>
      </c>
      <c r="I129" s="19">
        <f>SUM(I122:I128)</f>
        <v>105</v>
      </c>
      <c r="J129" s="19">
        <f>SUM(J122:J128)</f>
        <v>731.30000000000007</v>
      </c>
      <c r="K129" s="25"/>
      <c r="L129" s="19">
        <f>SUM(L122:L128)</f>
        <v>109.99999999999999</v>
      </c>
    </row>
    <row r="130" spans="1:12" ht="15" x14ac:dyDescent="0.25">
      <c r="A130" s="26">
        <f>A122</f>
        <v>2</v>
      </c>
      <c r="B130" s="13">
        <f>B122</f>
        <v>3</v>
      </c>
      <c r="C130" s="10" t="s">
        <v>25</v>
      </c>
      <c r="D130" s="7" t="s">
        <v>26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23"/>
      <c r="B131" s="15"/>
      <c r="C131" s="11"/>
      <c r="D131" s="7" t="s">
        <v>27</v>
      </c>
      <c r="E131" s="42" t="s">
        <v>105</v>
      </c>
      <c r="F131" s="43">
        <v>260</v>
      </c>
      <c r="G131" s="43">
        <v>2.2999999999999998</v>
      </c>
      <c r="H131" s="43">
        <v>6.2</v>
      </c>
      <c r="I131" s="43">
        <v>12.1</v>
      </c>
      <c r="J131" s="43">
        <v>154.19999999999999</v>
      </c>
      <c r="K131" s="44" t="s">
        <v>52</v>
      </c>
      <c r="L131" s="43">
        <v>14.99</v>
      </c>
    </row>
    <row r="132" spans="1:12" ht="15" x14ac:dyDescent="0.25">
      <c r="A132" s="23"/>
      <c r="B132" s="15"/>
      <c r="C132" s="11"/>
      <c r="D132" s="7" t="s">
        <v>28</v>
      </c>
      <c r="E132" s="42" t="s">
        <v>138</v>
      </c>
      <c r="F132" s="43">
        <v>90</v>
      </c>
      <c r="G132" s="43">
        <v>19.600000000000001</v>
      </c>
      <c r="H132" s="43">
        <v>16.8</v>
      </c>
      <c r="I132" s="43">
        <v>0.4</v>
      </c>
      <c r="J132" s="43">
        <v>309.39999999999998</v>
      </c>
      <c r="K132" s="44" t="s">
        <v>139</v>
      </c>
      <c r="L132" s="43">
        <v>99.56</v>
      </c>
    </row>
    <row r="133" spans="1:12" ht="16.5" customHeight="1" x14ac:dyDescent="0.25">
      <c r="A133" s="23"/>
      <c r="B133" s="15"/>
      <c r="C133" s="11"/>
      <c r="D133" s="7" t="s">
        <v>29</v>
      </c>
      <c r="E133" s="42" t="s">
        <v>140</v>
      </c>
      <c r="F133" s="43">
        <v>150</v>
      </c>
      <c r="G133" s="43">
        <v>8.4</v>
      </c>
      <c r="H133" s="43">
        <v>7.8</v>
      </c>
      <c r="I133" s="43">
        <v>28.7</v>
      </c>
      <c r="J133" s="43">
        <v>259.7</v>
      </c>
      <c r="K133" s="44" t="s">
        <v>141</v>
      </c>
      <c r="L133" s="44">
        <v>30.77</v>
      </c>
    </row>
    <row r="134" spans="1:12" ht="15" x14ac:dyDescent="0.25">
      <c r="A134" s="23"/>
      <c r="B134" s="15"/>
      <c r="C134" s="11"/>
      <c r="D134" s="7" t="s">
        <v>30</v>
      </c>
      <c r="E134" s="42" t="s">
        <v>101</v>
      </c>
      <c r="F134" s="43">
        <v>200</v>
      </c>
      <c r="G134" s="43">
        <v>2.2000000000000002</v>
      </c>
      <c r="H134" s="43">
        <v>0</v>
      </c>
      <c r="I134" s="43">
        <v>44.6</v>
      </c>
      <c r="J134" s="43">
        <v>68</v>
      </c>
      <c r="K134" s="44" t="s">
        <v>70</v>
      </c>
      <c r="L134" s="43">
        <v>4.47</v>
      </c>
    </row>
    <row r="135" spans="1:12" ht="25.5" x14ac:dyDescent="0.25">
      <c r="A135" s="23"/>
      <c r="B135" s="15"/>
      <c r="C135" s="11"/>
      <c r="D135" s="7" t="s">
        <v>31</v>
      </c>
      <c r="E135" s="42" t="s">
        <v>41</v>
      </c>
      <c r="F135" s="43">
        <v>38</v>
      </c>
      <c r="G135" s="43">
        <v>3</v>
      </c>
      <c r="H135" s="43">
        <v>0.4</v>
      </c>
      <c r="I135" s="43">
        <v>19</v>
      </c>
      <c r="J135" s="43">
        <v>91.6</v>
      </c>
      <c r="K135" s="44" t="s">
        <v>42</v>
      </c>
      <c r="L135" s="43">
        <v>2.0499999999999998</v>
      </c>
    </row>
    <row r="136" spans="1:12" ht="15" x14ac:dyDescent="0.25">
      <c r="A136" s="23"/>
      <c r="B136" s="15"/>
      <c r="C136" s="11"/>
      <c r="D136" s="7" t="s">
        <v>32</v>
      </c>
      <c r="E136" s="42" t="s">
        <v>64</v>
      </c>
      <c r="F136" s="43">
        <v>38</v>
      </c>
      <c r="G136" s="43">
        <v>3.1</v>
      </c>
      <c r="H136" s="43">
        <v>0.3</v>
      </c>
      <c r="I136" s="43">
        <v>19.5</v>
      </c>
      <c r="J136" s="43">
        <v>94.3</v>
      </c>
      <c r="K136" s="44" t="s">
        <v>65</v>
      </c>
      <c r="L136" s="43">
        <v>2.16</v>
      </c>
    </row>
    <row r="137" spans="1:12" ht="15" x14ac:dyDescent="0.25">
      <c r="A137" s="24"/>
      <c r="B137" s="17"/>
      <c r="C137" s="8"/>
      <c r="D137" s="18" t="s">
        <v>33</v>
      </c>
      <c r="E137" s="9"/>
      <c r="F137" s="19">
        <f>SUM(F130:F136)</f>
        <v>776</v>
      </c>
      <c r="G137" s="19">
        <f>SUM(G130:G136)</f>
        <v>38.600000000000009</v>
      </c>
      <c r="H137" s="19">
        <f>SUM(H130:H136)</f>
        <v>31.5</v>
      </c>
      <c r="I137" s="19">
        <f>SUM(I130:I136)</f>
        <v>124.30000000000001</v>
      </c>
      <c r="J137" s="19">
        <f>SUM(J130:J136)</f>
        <v>977.19999999999993</v>
      </c>
      <c r="K137" s="25"/>
      <c r="L137" s="19">
        <f>SUM(L130:L136)</f>
        <v>154</v>
      </c>
    </row>
    <row r="138" spans="1:12" ht="15" x14ac:dyDescent="0.2">
      <c r="A138" s="29">
        <f>A122</f>
        <v>2</v>
      </c>
      <c r="B138" s="30">
        <f>B122</f>
        <v>3</v>
      </c>
      <c r="C138" s="60" t="s">
        <v>4</v>
      </c>
      <c r="D138" s="61"/>
      <c r="E138" s="31"/>
      <c r="F138" s="32">
        <f>F129+F137</f>
        <v>1409</v>
      </c>
      <c r="G138" s="32">
        <f>G129+G137</f>
        <v>57.7</v>
      </c>
      <c r="H138" s="32">
        <f>H129+H137</f>
        <v>54.3</v>
      </c>
      <c r="I138" s="32">
        <f>I129+I137</f>
        <v>229.3</v>
      </c>
      <c r="J138" s="32">
        <f>J129+J137</f>
        <v>1708.5</v>
      </c>
      <c r="K138" s="32"/>
      <c r="L138" s="32">
        <f>L129+L137</f>
        <v>264</v>
      </c>
    </row>
    <row r="139" spans="1:12" ht="15" x14ac:dyDescent="0.25">
      <c r="A139" s="20">
        <v>2</v>
      </c>
      <c r="B139" s="21">
        <v>4</v>
      </c>
      <c r="C139" s="22" t="s">
        <v>20</v>
      </c>
      <c r="D139" s="5" t="s">
        <v>28</v>
      </c>
      <c r="E139" s="39" t="s">
        <v>102</v>
      </c>
      <c r="F139" s="40">
        <v>90</v>
      </c>
      <c r="G139" s="40">
        <v>12.8</v>
      </c>
      <c r="H139" s="40">
        <v>12.7</v>
      </c>
      <c r="I139" s="40">
        <v>6.2</v>
      </c>
      <c r="J139" s="40">
        <v>208.4</v>
      </c>
      <c r="K139" s="41" t="s">
        <v>115</v>
      </c>
      <c r="L139" s="40">
        <v>63.65</v>
      </c>
    </row>
    <row r="140" spans="1:12" ht="15" x14ac:dyDescent="0.25">
      <c r="A140" s="23"/>
      <c r="B140" s="15"/>
      <c r="C140" s="11"/>
      <c r="D140" s="6" t="s">
        <v>29</v>
      </c>
      <c r="E140" s="42" t="s">
        <v>157</v>
      </c>
      <c r="F140" s="43">
        <v>150</v>
      </c>
      <c r="G140" s="43">
        <v>3.5</v>
      </c>
      <c r="H140" s="43">
        <v>9.4</v>
      </c>
      <c r="I140" s="43">
        <v>24.4</v>
      </c>
      <c r="J140" s="43">
        <v>194.1</v>
      </c>
      <c r="K140" s="44" t="s">
        <v>127</v>
      </c>
      <c r="L140" s="43">
        <v>17.420000000000002</v>
      </c>
    </row>
    <row r="141" spans="1:12" ht="15" x14ac:dyDescent="0.25">
      <c r="A141" s="23"/>
      <c r="B141" s="15"/>
      <c r="C141" s="11"/>
      <c r="D141" s="7" t="s">
        <v>22</v>
      </c>
      <c r="E141" s="42" t="s">
        <v>79</v>
      </c>
      <c r="F141" s="43">
        <v>200</v>
      </c>
      <c r="G141" s="43">
        <v>0.7</v>
      </c>
      <c r="H141" s="43">
        <v>0</v>
      </c>
      <c r="I141" s="43">
        <v>8.5</v>
      </c>
      <c r="J141" s="43">
        <v>36.9</v>
      </c>
      <c r="K141" s="44" t="s">
        <v>55</v>
      </c>
      <c r="L141" s="43">
        <v>8.7200000000000006</v>
      </c>
    </row>
    <row r="142" spans="1:12" ht="25.5" x14ac:dyDescent="0.25">
      <c r="A142" s="23"/>
      <c r="B142" s="15"/>
      <c r="C142" s="11"/>
      <c r="D142" s="7" t="s">
        <v>23</v>
      </c>
      <c r="E142" s="42" t="s">
        <v>41</v>
      </c>
      <c r="F142" s="43">
        <v>38</v>
      </c>
      <c r="G142" s="43">
        <v>3</v>
      </c>
      <c r="H142" s="43">
        <v>0.4</v>
      </c>
      <c r="I142" s="43">
        <v>19</v>
      </c>
      <c r="J142" s="43">
        <v>91.6</v>
      </c>
      <c r="K142" s="44" t="s">
        <v>42</v>
      </c>
      <c r="L142" s="43">
        <v>2.0499999999999998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26</v>
      </c>
      <c r="E144" s="42" t="s">
        <v>133</v>
      </c>
      <c r="F144" s="43">
        <v>80</v>
      </c>
      <c r="G144" s="43">
        <v>1</v>
      </c>
      <c r="H144" s="43">
        <v>8</v>
      </c>
      <c r="I144" s="43">
        <v>6.7</v>
      </c>
      <c r="J144" s="43">
        <v>202.5</v>
      </c>
      <c r="K144" s="51" t="s">
        <v>122</v>
      </c>
      <c r="L144" s="43">
        <v>18.16</v>
      </c>
    </row>
    <row r="145" spans="1:12" ht="15" x14ac:dyDescent="0.25">
      <c r="A145" s="24"/>
      <c r="B145" s="17"/>
      <c r="C145" s="8"/>
      <c r="D145" s="18" t="s">
        <v>33</v>
      </c>
      <c r="E145" s="9"/>
      <c r="F145" s="19">
        <f>SUM(F139:F144)</f>
        <v>558</v>
      </c>
      <c r="G145" s="19">
        <f>SUM(G139:G144)</f>
        <v>21</v>
      </c>
      <c r="H145" s="19">
        <f>SUM(H139:H144)</f>
        <v>30.5</v>
      </c>
      <c r="I145" s="19">
        <f>SUM(I139:I144)</f>
        <v>64.8</v>
      </c>
      <c r="J145" s="19">
        <f>SUM(J139:J144)</f>
        <v>733.5</v>
      </c>
      <c r="K145" s="25"/>
      <c r="L145" s="19">
        <f>SUM(L139:L144)</f>
        <v>109.99999999999999</v>
      </c>
    </row>
    <row r="146" spans="1:12" ht="15" x14ac:dyDescent="0.25">
      <c r="A146" s="26">
        <f>A139</f>
        <v>2</v>
      </c>
      <c r="B146" s="13">
        <f>B139</f>
        <v>4</v>
      </c>
      <c r="C146" s="10" t="s">
        <v>25</v>
      </c>
      <c r="D146" s="7" t="s">
        <v>26</v>
      </c>
      <c r="E146" s="42"/>
      <c r="F146" s="43"/>
      <c r="G146" s="43"/>
      <c r="H146" s="43"/>
      <c r="I146" s="43"/>
      <c r="J146" s="43"/>
      <c r="K146" s="44"/>
      <c r="L146" s="43"/>
    </row>
    <row r="147" spans="1:12" ht="25.5" x14ac:dyDescent="0.25">
      <c r="A147" s="23"/>
      <c r="B147" s="15"/>
      <c r="C147" s="11"/>
      <c r="D147" s="7" t="s">
        <v>27</v>
      </c>
      <c r="E147" s="42" t="s">
        <v>158</v>
      </c>
      <c r="F147" s="43">
        <v>270</v>
      </c>
      <c r="G147" s="43">
        <v>2.2000000000000002</v>
      </c>
      <c r="H147" s="43">
        <v>6.3</v>
      </c>
      <c r="I147" s="43">
        <v>13.2</v>
      </c>
      <c r="J147" s="43">
        <v>180.8</v>
      </c>
      <c r="K147" s="44" t="s">
        <v>114</v>
      </c>
      <c r="L147" s="43">
        <v>18.66</v>
      </c>
    </row>
    <row r="148" spans="1:12" ht="15" x14ac:dyDescent="0.25">
      <c r="A148" s="23"/>
      <c r="B148" s="15"/>
      <c r="C148" s="11"/>
      <c r="D148" s="7" t="s">
        <v>28</v>
      </c>
      <c r="E148" s="42" t="s">
        <v>159</v>
      </c>
      <c r="F148" s="43">
        <v>90</v>
      </c>
      <c r="G148" s="43">
        <v>22.1</v>
      </c>
      <c r="H148" s="43">
        <v>24.8</v>
      </c>
      <c r="I148" s="43">
        <v>9.6999999999999993</v>
      </c>
      <c r="J148" s="43">
        <v>356.4</v>
      </c>
      <c r="K148" s="44">
        <v>298</v>
      </c>
      <c r="L148" s="43">
        <v>77.14</v>
      </c>
    </row>
    <row r="149" spans="1:12" ht="15" x14ac:dyDescent="0.25">
      <c r="A149" s="23"/>
      <c r="B149" s="15"/>
      <c r="C149" s="11"/>
      <c r="D149" s="7" t="s">
        <v>29</v>
      </c>
      <c r="E149" s="42" t="s">
        <v>123</v>
      </c>
      <c r="F149" s="43">
        <v>150</v>
      </c>
      <c r="G149" s="43">
        <v>3.7</v>
      </c>
      <c r="H149" s="43">
        <v>5.0999999999999996</v>
      </c>
      <c r="I149" s="43">
        <v>35.200000000000003</v>
      </c>
      <c r="J149" s="43">
        <v>209.2</v>
      </c>
      <c r="K149" s="44" t="s">
        <v>124</v>
      </c>
      <c r="L149" s="43">
        <v>18.260000000000002</v>
      </c>
    </row>
    <row r="150" spans="1:12" ht="15" x14ac:dyDescent="0.25">
      <c r="A150" s="23"/>
      <c r="B150" s="15"/>
      <c r="C150" s="11"/>
      <c r="D150" s="7" t="s">
        <v>30</v>
      </c>
      <c r="E150" s="42" t="s">
        <v>96</v>
      </c>
      <c r="F150" s="43">
        <v>212</v>
      </c>
      <c r="G150" s="43">
        <v>0.2</v>
      </c>
      <c r="H150" s="43">
        <v>0</v>
      </c>
      <c r="I150" s="43">
        <v>4.8</v>
      </c>
      <c r="J150" s="43">
        <v>19.2</v>
      </c>
      <c r="K150" s="44" t="s">
        <v>100</v>
      </c>
      <c r="L150" s="43">
        <v>5.3</v>
      </c>
    </row>
    <row r="151" spans="1:12" ht="25.5" x14ac:dyDescent="0.25">
      <c r="A151" s="23"/>
      <c r="B151" s="15"/>
      <c r="C151" s="11"/>
      <c r="D151" s="7" t="s">
        <v>31</v>
      </c>
      <c r="E151" s="42" t="s">
        <v>41</v>
      </c>
      <c r="F151" s="43">
        <v>38</v>
      </c>
      <c r="G151" s="43">
        <v>3</v>
      </c>
      <c r="H151" s="43">
        <v>0.4</v>
      </c>
      <c r="I151" s="43">
        <v>19</v>
      </c>
      <c r="J151" s="43">
        <v>91.6</v>
      </c>
      <c r="K151" s="44" t="s">
        <v>42</v>
      </c>
      <c r="L151" s="43">
        <v>2.0499999999999998</v>
      </c>
    </row>
    <row r="152" spans="1:12" ht="15" x14ac:dyDescent="0.25">
      <c r="A152" s="23"/>
      <c r="B152" s="15"/>
      <c r="C152" s="11"/>
      <c r="D152" s="7" t="s">
        <v>32</v>
      </c>
      <c r="E152" s="42" t="s">
        <v>64</v>
      </c>
      <c r="F152" s="43">
        <v>38</v>
      </c>
      <c r="G152" s="43">
        <v>3.1</v>
      </c>
      <c r="H152" s="43">
        <v>0.3</v>
      </c>
      <c r="I152" s="43">
        <v>19.5</v>
      </c>
      <c r="J152" s="43">
        <v>94.3</v>
      </c>
      <c r="K152" s="44" t="s">
        <v>65</v>
      </c>
      <c r="L152" s="43">
        <v>2.16</v>
      </c>
    </row>
    <row r="153" spans="1:12" ht="15" x14ac:dyDescent="0.25">
      <c r="A153" s="23"/>
      <c r="B153" s="15"/>
      <c r="C153" s="11"/>
      <c r="D153" s="7" t="s">
        <v>49</v>
      </c>
      <c r="E153" s="42" t="s">
        <v>50</v>
      </c>
      <c r="F153" s="43">
        <v>30</v>
      </c>
      <c r="G153" s="43">
        <v>0.3</v>
      </c>
      <c r="H153" s="43">
        <v>0.6</v>
      </c>
      <c r="I153" s="43">
        <v>2.1</v>
      </c>
      <c r="J153" s="43">
        <v>13.8</v>
      </c>
      <c r="K153" s="44" t="s">
        <v>51</v>
      </c>
      <c r="L153" s="43">
        <v>0.98</v>
      </c>
    </row>
    <row r="154" spans="1:12" ht="15" x14ac:dyDescent="0.25">
      <c r="A154" s="23"/>
      <c r="B154" s="15"/>
      <c r="C154" s="11"/>
      <c r="D154" s="7" t="s">
        <v>24</v>
      </c>
      <c r="E154" s="42" t="s">
        <v>160</v>
      </c>
      <c r="F154" s="43">
        <v>100</v>
      </c>
      <c r="G154" s="43">
        <v>0.4</v>
      </c>
      <c r="H154" s="43">
        <v>0.3</v>
      </c>
      <c r="I154" s="43">
        <v>9.5</v>
      </c>
      <c r="J154" s="43">
        <v>42</v>
      </c>
      <c r="K154" s="44" t="s">
        <v>156</v>
      </c>
      <c r="L154" s="43">
        <v>29.45</v>
      </c>
    </row>
    <row r="155" spans="1:12" ht="15" x14ac:dyDescent="0.25">
      <c r="A155" s="24"/>
      <c r="B155" s="17"/>
      <c r="C155" s="8"/>
      <c r="D155" s="18" t="s">
        <v>33</v>
      </c>
      <c r="E155" s="9"/>
      <c r="F155" s="19">
        <f>SUM(F147:F154)</f>
        <v>928</v>
      </c>
      <c r="G155" s="19">
        <f>SUM(G147:G154)</f>
        <v>34.999999999999993</v>
      </c>
      <c r="H155" s="19">
        <f>SUM(H147:H154)</f>
        <v>37.799999999999997</v>
      </c>
      <c r="I155" s="19">
        <f>SUM(I147:I154)</f>
        <v>113</v>
      </c>
      <c r="J155" s="19">
        <f>SUM(J147:J154)</f>
        <v>1007.3000000000001</v>
      </c>
      <c r="K155" s="25"/>
      <c r="L155" s="19">
        <f>SUM(L146:L154)</f>
        <v>154</v>
      </c>
    </row>
    <row r="156" spans="1:12" ht="15" x14ac:dyDescent="0.2">
      <c r="A156" s="29">
        <f>A139</f>
        <v>2</v>
      </c>
      <c r="B156" s="30">
        <f>B139</f>
        <v>4</v>
      </c>
      <c r="C156" s="60" t="s">
        <v>4</v>
      </c>
      <c r="D156" s="61"/>
      <c r="E156" s="31"/>
      <c r="F156" s="32">
        <f>F145+F155</f>
        <v>1486</v>
      </c>
      <c r="G156" s="32">
        <f>G145+G155</f>
        <v>55.999999999999993</v>
      </c>
      <c r="H156" s="32">
        <f>H145+H155</f>
        <v>68.3</v>
      </c>
      <c r="I156" s="32">
        <f>I145+I155</f>
        <v>177.8</v>
      </c>
      <c r="J156" s="32">
        <f>J145+J155</f>
        <v>1740.8000000000002</v>
      </c>
      <c r="K156" s="32"/>
      <c r="L156" s="32">
        <f>L145+L155</f>
        <v>264</v>
      </c>
    </row>
    <row r="157" spans="1:12" ht="15" x14ac:dyDescent="0.25">
      <c r="A157" s="20">
        <v>2</v>
      </c>
      <c r="B157" s="21">
        <v>5</v>
      </c>
      <c r="C157" s="22" t="s">
        <v>20</v>
      </c>
      <c r="D157" s="5" t="s">
        <v>21</v>
      </c>
      <c r="E157" s="39" t="s">
        <v>103</v>
      </c>
      <c r="F157" s="40">
        <v>210</v>
      </c>
      <c r="G157" s="40">
        <v>8.1</v>
      </c>
      <c r="H157" s="40">
        <v>9.4</v>
      </c>
      <c r="I157" s="40">
        <v>39.5</v>
      </c>
      <c r="J157" s="40">
        <v>291.3</v>
      </c>
      <c r="K157" s="41" t="s">
        <v>40</v>
      </c>
      <c r="L157" s="40">
        <v>32.9</v>
      </c>
    </row>
    <row r="158" spans="1:12" ht="15" x14ac:dyDescent="0.25">
      <c r="A158" s="23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23"/>
      <c r="B159" s="15"/>
      <c r="C159" s="11"/>
      <c r="D159" s="7" t="s">
        <v>22</v>
      </c>
      <c r="E159" s="42" t="s">
        <v>99</v>
      </c>
      <c r="F159" s="43">
        <v>200</v>
      </c>
      <c r="G159" s="43">
        <v>0</v>
      </c>
      <c r="H159" s="43">
        <v>0</v>
      </c>
      <c r="I159" s="43">
        <v>17</v>
      </c>
      <c r="J159" s="43">
        <v>80</v>
      </c>
      <c r="K159" s="44" t="s">
        <v>66</v>
      </c>
      <c r="L159" s="43">
        <v>12</v>
      </c>
    </row>
    <row r="160" spans="1:12" ht="25.5" x14ac:dyDescent="0.25">
      <c r="A160" s="23"/>
      <c r="B160" s="15"/>
      <c r="C160" s="11"/>
      <c r="D160" s="7" t="s">
        <v>23</v>
      </c>
      <c r="E160" s="42" t="s">
        <v>41</v>
      </c>
      <c r="F160" s="43">
        <v>38</v>
      </c>
      <c r="G160" s="43">
        <v>3</v>
      </c>
      <c r="H160" s="43">
        <v>0.4</v>
      </c>
      <c r="I160" s="43">
        <v>19</v>
      </c>
      <c r="J160" s="43">
        <v>91.6</v>
      </c>
      <c r="K160" s="44" t="s">
        <v>42</v>
      </c>
      <c r="L160" s="43">
        <v>2.0499999999999998</v>
      </c>
    </row>
    <row r="161" spans="1:16" ht="15" x14ac:dyDescent="0.25">
      <c r="A161" s="23"/>
      <c r="B161" s="15"/>
      <c r="C161" s="11"/>
      <c r="D161" s="7" t="s">
        <v>24</v>
      </c>
      <c r="E161" s="42"/>
      <c r="F161" s="43"/>
      <c r="G161" s="43"/>
      <c r="H161" s="43"/>
      <c r="I161" s="43"/>
      <c r="J161" s="43"/>
      <c r="K161" s="44"/>
      <c r="L161" s="43"/>
    </row>
    <row r="162" spans="1:16" ht="15" x14ac:dyDescent="0.25">
      <c r="A162" s="23"/>
      <c r="B162" s="15"/>
      <c r="C162" s="11"/>
      <c r="D162" s="6"/>
      <c r="E162" s="42" t="s">
        <v>134</v>
      </c>
      <c r="F162" s="43">
        <v>60</v>
      </c>
      <c r="G162" s="43">
        <v>2.8</v>
      </c>
      <c r="H162" s="43">
        <v>9.4</v>
      </c>
      <c r="I162" s="43">
        <v>18.3</v>
      </c>
      <c r="J162" s="43">
        <v>174.9</v>
      </c>
      <c r="K162" s="51" t="s">
        <v>125</v>
      </c>
      <c r="L162" s="43">
        <v>23.33</v>
      </c>
    </row>
    <row r="163" spans="1:16" ht="15" x14ac:dyDescent="0.25">
      <c r="A163" s="23"/>
      <c r="B163" s="15"/>
      <c r="C163" s="11"/>
      <c r="D163" s="6"/>
      <c r="E163" s="42" t="s">
        <v>126</v>
      </c>
      <c r="F163" s="43">
        <v>200</v>
      </c>
      <c r="G163" s="43">
        <v>2.6</v>
      </c>
      <c r="H163" s="43">
        <v>2.5</v>
      </c>
      <c r="I163" s="43">
        <v>9.5</v>
      </c>
      <c r="J163" s="43">
        <v>130</v>
      </c>
      <c r="K163" s="44" t="s">
        <v>44</v>
      </c>
      <c r="L163" s="43">
        <v>39.72</v>
      </c>
    </row>
    <row r="164" spans="1:16" ht="15.75" customHeight="1" x14ac:dyDescent="0.25">
      <c r="A164" s="24"/>
      <c r="B164" s="17"/>
      <c r="C164" s="8"/>
      <c r="D164" s="18" t="s">
        <v>33</v>
      </c>
      <c r="E164" s="9"/>
      <c r="F164" s="19">
        <f>SUM(F157:F163)</f>
        <v>708</v>
      </c>
      <c r="G164" s="19">
        <f t="shared" ref="G164:J164" si="8">SUM(G157:G163)</f>
        <v>16.5</v>
      </c>
      <c r="H164" s="19">
        <f t="shared" si="8"/>
        <v>21.700000000000003</v>
      </c>
      <c r="I164" s="19">
        <f t="shared" si="8"/>
        <v>103.3</v>
      </c>
      <c r="J164" s="19">
        <f t="shared" si="8"/>
        <v>767.8</v>
      </c>
      <c r="K164" s="25"/>
      <c r="L164" s="19">
        <f t="shared" ref="L164" si="9">SUM(L157:L163)</f>
        <v>110</v>
      </c>
    </row>
    <row r="165" spans="1:16" ht="15" x14ac:dyDescent="0.25">
      <c r="A165" s="26">
        <f>A157</f>
        <v>2</v>
      </c>
      <c r="B165" s="13">
        <f>B157</f>
        <v>5</v>
      </c>
      <c r="C165" s="10" t="s">
        <v>25</v>
      </c>
      <c r="D165" s="7" t="s">
        <v>26</v>
      </c>
      <c r="E165" s="42"/>
      <c r="F165" s="43"/>
      <c r="G165" s="43"/>
      <c r="H165" s="43"/>
      <c r="I165" s="43"/>
      <c r="J165" s="43"/>
      <c r="K165" s="44"/>
      <c r="L165" s="43"/>
    </row>
    <row r="166" spans="1:16" ht="25.5" x14ac:dyDescent="0.25">
      <c r="A166" s="23"/>
      <c r="B166" s="15"/>
      <c r="C166" s="11"/>
      <c r="D166" s="7" t="s">
        <v>27</v>
      </c>
      <c r="E166" s="42" t="s">
        <v>161</v>
      </c>
      <c r="F166" s="43">
        <v>270</v>
      </c>
      <c r="G166" s="43">
        <v>2.2000000000000002</v>
      </c>
      <c r="H166" s="43">
        <v>6.3</v>
      </c>
      <c r="I166" s="43">
        <v>9</v>
      </c>
      <c r="J166" s="43">
        <v>202.4</v>
      </c>
      <c r="K166" s="44" t="s">
        <v>45</v>
      </c>
      <c r="L166" s="43">
        <v>19.34</v>
      </c>
    </row>
    <row r="167" spans="1:16" ht="15" x14ac:dyDescent="0.25">
      <c r="A167" s="23"/>
      <c r="B167" s="15"/>
      <c r="C167" s="11"/>
      <c r="D167" s="7" t="s">
        <v>28</v>
      </c>
      <c r="E167" s="42" t="s">
        <v>162</v>
      </c>
      <c r="F167" s="43">
        <v>90</v>
      </c>
      <c r="G167" s="43">
        <v>18</v>
      </c>
      <c r="H167" s="43">
        <v>18</v>
      </c>
      <c r="I167" s="43">
        <v>4.8</v>
      </c>
      <c r="J167" s="43">
        <v>311.60000000000002</v>
      </c>
      <c r="K167" s="44" t="s">
        <v>163</v>
      </c>
      <c r="L167" s="43">
        <v>102.83</v>
      </c>
    </row>
    <row r="168" spans="1:16" ht="15" x14ac:dyDescent="0.25">
      <c r="A168" s="23"/>
      <c r="B168" s="15"/>
      <c r="C168" s="11"/>
      <c r="D168" s="7" t="s">
        <v>29</v>
      </c>
      <c r="E168" s="42" t="s">
        <v>106</v>
      </c>
      <c r="F168" s="43">
        <v>150</v>
      </c>
      <c r="G168" s="43">
        <v>2.6</v>
      </c>
      <c r="H168" s="43">
        <v>6.6</v>
      </c>
      <c r="I168" s="43">
        <v>14.2</v>
      </c>
      <c r="J168" s="43">
        <v>182.7</v>
      </c>
      <c r="K168" s="44" t="s">
        <v>107</v>
      </c>
      <c r="L168" s="43">
        <v>23.15</v>
      </c>
    </row>
    <row r="169" spans="1:16" ht="15" x14ac:dyDescent="0.25">
      <c r="A169" s="23"/>
      <c r="B169" s="15"/>
      <c r="C169" s="11"/>
      <c r="D169" s="7" t="s">
        <v>30</v>
      </c>
      <c r="E169" s="42" t="s">
        <v>135</v>
      </c>
      <c r="F169" s="43">
        <v>200</v>
      </c>
      <c r="G169" s="43">
        <v>2.2000000000000002</v>
      </c>
      <c r="H169" s="43">
        <v>0</v>
      </c>
      <c r="I169" s="43">
        <v>44.6</v>
      </c>
      <c r="J169" s="43">
        <v>68</v>
      </c>
      <c r="K169" s="44" t="s">
        <v>70</v>
      </c>
      <c r="L169" s="43">
        <v>4.47</v>
      </c>
    </row>
    <row r="170" spans="1:16" ht="25.5" x14ac:dyDescent="0.25">
      <c r="A170" s="23"/>
      <c r="B170" s="15"/>
      <c r="C170" s="11"/>
      <c r="D170" s="7" t="s">
        <v>31</v>
      </c>
      <c r="E170" s="42" t="s">
        <v>41</v>
      </c>
      <c r="F170" s="43">
        <v>38</v>
      </c>
      <c r="G170" s="43">
        <v>3</v>
      </c>
      <c r="H170" s="43">
        <v>0.4</v>
      </c>
      <c r="I170" s="43">
        <v>19</v>
      </c>
      <c r="J170" s="43">
        <v>91.6</v>
      </c>
      <c r="K170" s="44" t="s">
        <v>42</v>
      </c>
      <c r="L170" s="43">
        <v>2.0499999999999998</v>
      </c>
    </row>
    <row r="171" spans="1:16" ht="15" x14ac:dyDescent="0.25">
      <c r="A171" s="23"/>
      <c r="B171" s="15"/>
      <c r="C171" s="11"/>
      <c r="D171" s="7" t="s">
        <v>32</v>
      </c>
      <c r="E171" s="42" t="s">
        <v>64</v>
      </c>
      <c r="F171" s="43">
        <v>38</v>
      </c>
      <c r="G171" s="43">
        <v>3.1</v>
      </c>
      <c r="H171" s="43">
        <v>0.3</v>
      </c>
      <c r="I171" s="43">
        <v>19.5</v>
      </c>
      <c r="J171" s="43">
        <v>94.3</v>
      </c>
      <c r="K171" s="44" t="s">
        <v>65</v>
      </c>
      <c r="L171" s="43">
        <v>2.16</v>
      </c>
      <c r="P171" s="57" t="s">
        <v>75</v>
      </c>
    </row>
    <row r="172" spans="1:16" ht="15" x14ac:dyDescent="0.25">
      <c r="A172" s="24"/>
      <c r="B172" s="17"/>
      <c r="C172" s="8"/>
      <c r="D172" s="18" t="s">
        <v>33</v>
      </c>
      <c r="E172" s="9"/>
      <c r="F172" s="19">
        <f>SUM(F165:F171)</f>
        <v>786</v>
      </c>
      <c r="G172" s="19">
        <f>SUM(G165:G171)</f>
        <v>31.1</v>
      </c>
      <c r="H172" s="19">
        <f>SUM(H165:H171)</f>
        <v>31.599999999999998</v>
      </c>
      <c r="I172" s="19">
        <f>SUM(I165:I171)</f>
        <v>111.1</v>
      </c>
      <c r="J172" s="19">
        <f>SUM(J165:J171)</f>
        <v>950.6</v>
      </c>
      <c r="K172" s="25"/>
      <c r="L172" s="19">
        <f>SUM(L165:L171)</f>
        <v>154</v>
      </c>
    </row>
    <row r="173" spans="1:16" ht="15" x14ac:dyDescent="0.2">
      <c r="A173" s="29">
        <f>A157</f>
        <v>2</v>
      </c>
      <c r="B173" s="30">
        <f>B157</f>
        <v>5</v>
      </c>
      <c r="C173" s="60" t="s">
        <v>4</v>
      </c>
      <c r="D173" s="61"/>
      <c r="E173" s="31"/>
      <c r="F173" s="32">
        <f>F164+F172</f>
        <v>1494</v>
      </c>
      <c r="G173" s="32">
        <f>G164+G172</f>
        <v>47.6</v>
      </c>
      <c r="H173" s="32">
        <f>H164+H172</f>
        <v>53.3</v>
      </c>
      <c r="I173" s="32">
        <f>I164+I172</f>
        <v>214.39999999999998</v>
      </c>
      <c r="J173" s="32">
        <f>J164+J172</f>
        <v>1718.4</v>
      </c>
      <c r="K173" s="32"/>
      <c r="L173" s="32">
        <f>L164+L172</f>
        <v>264</v>
      </c>
    </row>
    <row r="174" spans="1:16" x14ac:dyDescent="0.2">
      <c r="A174" s="27"/>
      <c r="B174" s="28"/>
      <c r="C174" s="62" t="s">
        <v>5</v>
      </c>
      <c r="D174" s="62"/>
      <c r="E174" s="62"/>
      <c r="F174" s="34">
        <f>(F21+F38+F53+F70+F86+F102+F121+F138+F156+F173)/(IF(F21=0,0,1)+IF(F38=0,0,1)+IF(F53=0,0,1)+IF(F70=0,0,1)+IF(F86=0,0,1)+IF(F102=0,0,1)+IF(F121=0,0,1)+IF(F138=0,0,1)+IF(F156=0,0,1)+IF(F173=0,0,1))</f>
        <v>1435.7</v>
      </c>
      <c r="G174" s="34">
        <f>(G21+G38+G53+G70+G86+G102+G121+G138+G156+G173)/(IF(G21=0,0,1)+IF(G38=0,0,1)+IF(G53=0,0,1)+IF(G70=0,0,1)+IF(G86=0,0,1)+IF(G102=0,0,1)+IF(G121=0,0,1)+IF(G138=0,0,1)+IF(G156=0,0,1)+IF(G173=0,0,1))</f>
        <v>55.475999999999999</v>
      </c>
      <c r="H174" s="34">
        <f>(H21+H38+H53+H70+H86+H102+H121+H138+H156+H173)/(IF(H21=0,0,1)+IF(H38=0,0,1)+IF(H53=0,0,1)+IF(H70=0,0,1)+IF(H86=0,0,1)+IF(H102=0,0,1)+IF(H121=0,0,1)+IF(H138=0,0,1)+IF(H156=0,0,1)+IF(H173=0,0,1))</f>
        <v>51.002000000000002</v>
      </c>
      <c r="I174" s="34">
        <f>(I21+I38+I53+I70+I86+I102+I121+I138+I156+I173)/(IF(I21=0,0,1)+IF(I38=0,0,1)+IF(I53=0,0,1)+IF(I70=0,0,1)+IF(I86=0,0,1)+IF(I102=0,0,1)+IF(I121=0,0,1)+IF(I138=0,0,1)+IF(I156=0,0,1)+IF(I173=0,0,1))</f>
        <v>198.12700000000001</v>
      </c>
      <c r="J174" s="34">
        <f>(J21+J38+J53+J70+J86+J102+J121+J138+J156+J173)/(IF(J21=0,0,1)+IF(J38=0,0,1)+IF(J53=0,0,1)+IF(J70=0,0,1)+IF(J86=0,0,1)+IF(J102=0,0,1)+IF(J121=0,0,1)+IF(J138=0,0,1)+IF(J156=0,0,1)+IF(J173=0,0,1))</f>
        <v>1672.3919999999998</v>
      </c>
      <c r="K174" s="34"/>
      <c r="L174" s="34">
        <f>(L21+L38+L53+L70+L86+L102+L121+L138+L156+L173)/(IF(L21=0,0,1)+IF(L38=0,0,1)+IF(L53=0,0,1)+IF(L70=0,0,1)+IF(L86=0,0,1)+IF(L102=0,0,1)+IF(L121=0,0,1)+IF(L138=0,0,1)+IF(L156=0,0,1)+IF(L173=0,0,1))</f>
        <v>264</v>
      </c>
    </row>
  </sheetData>
  <mergeCells count="14">
    <mergeCell ref="C1:E1"/>
    <mergeCell ref="H1:K1"/>
    <mergeCell ref="H2:K2"/>
    <mergeCell ref="C38:D38"/>
    <mergeCell ref="C53:D53"/>
    <mergeCell ref="C70:D70"/>
    <mergeCell ref="C86:D86"/>
    <mergeCell ref="C21:D21"/>
    <mergeCell ref="C174:E174"/>
    <mergeCell ref="C173:D173"/>
    <mergeCell ref="C102:D102"/>
    <mergeCell ref="C121:D121"/>
    <mergeCell ref="C138:D138"/>
    <mergeCell ref="C156:D15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Developer</cp:lastModifiedBy>
  <dcterms:created xsi:type="dcterms:W3CDTF">2022-05-16T14:23:56Z</dcterms:created>
  <dcterms:modified xsi:type="dcterms:W3CDTF">2026-01-20T06:00:03Z</dcterms:modified>
</cp:coreProperties>
</file>